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reis/Dropbox/08ras/RA-MarkusBook/data figures/"/>
    </mc:Choice>
  </mc:AlternateContent>
  <xr:revisionPtr revIDLastSave="0" documentId="13_ncr:1_{D17C6439-24FB-624F-8FF4-E8726BAA49BA}" xr6:coauthVersionLast="47" xr6:coauthVersionMax="47" xr10:uidLastSave="{00000000-0000-0000-0000-000000000000}"/>
  <bookViews>
    <workbookView xWindow="0" yWindow="500" windowWidth="38400" windowHeight="21100" tabRatio="790" activeTab="2" xr2:uid="{75FED7E1-AC7E-483C-81C9-98B596BB2DDD}"/>
  </bookViews>
  <sheets>
    <sheet name="readme" sheetId="14" r:id="rId1"/>
    <sheet name="data" sheetId="9" r:id="rId2"/>
    <sheet name="chart" sheetId="1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9" l="1"/>
  <c r="E10" i="9"/>
  <c r="E18" i="9"/>
  <c r="E22" i="9"/>
  <c r="E30" i="9"/>
  <c r="E38" i="9"/>
  <c r="E46" i="9"/>
  <c r="E54" i="9"/>
  <c r="E62" i="9"/>
  <c r="E70" i="9"/>
  <c r="E78" i="9"/>
  <c r="E86" i="9"/>
  <c r="E94" i="9"/>
  <c r="E102" i="9"/>
  <c r="E110" i="9"/>
  <c r="E118" i="9"/>
  <c r="E126" i="9"/>
  <c r="E134" i="9"/>
  <c r="E142" i="9"/>
  <c r="E146" i="9"/>
  <c r="E150" i="9"/>
  <c r="E154" i="9"/>
  <c r="E158" i="9"/>
  <c r="E162" i="9"/>
  <c r="E166" i="9"/>
  <c r="E170" i="9"/>
  <c r="E174" i="9"/>
  <c r="E178" i="9"/>
  <c r="E186" i="9"/>
  <c r="E190" i="9"/>
  <c r="E194" i="9"/>
  <c r="E202" i="9"/>
  <c r="E206" i="9"/>
  <c r="E210" i="9"/>
  <c r="E218" i="9"/>
  <c r="E222" i="9"/>
  <c r="E226" i="9"/>
  <c r="E234" i="9"/>
  <c r="E238" i="9"/>
  <c r="E242" i="9"/>
  <c r="E250" i="9"/>
  <c r="E258" i="9"/>
  <c r="E266" i="9"/>
  <c r="E274" i="9"/>
  <c r="E282" i="9"/>
  <c r="E290" i="9"/>
  <c r="E298" i="9"/>
  <c r="E306" i="9"/>
  <c r="E314" i="9"/>
  <c r="E322" i="9"/>
  <c r="E326" i="9"/>
  <c r="E334" i="9"/>
  <c r="E342" i="9"/>
  <c r="E350" i="9"/>
  <c r="E358" i="9"/>
  <c r="E366" i="9"/>
  <c r="E374" i="9"/>
  <c r="E382" i="9"/>
  <c r="E390" i="9"/>
  <c r="E398" i="9"/>
  <c r="E406" i="9"/>
  <c r="E414" i="9"/>
  <c r="E422" i="9"/>
  <c r="E430" i="9"/>
  <c r="E438" i="9"/>
  <c r="E446" i="9"/>
  <c r="E454" i="9"/>
  <c r="E458" i="9"/>
  <c r="E462" i="9"/>
  <c r="E466" i="9"/>
  <c r="E470" i="9"/>
  <c r="E474" i="9"/>
  <c r="E482" i="9"/>
  <c r="E486" i="9"/>
  <c r="E490" i="9"/>
  <c r="E498" i="9"/>
  <c r="E502" i="9"/>
  <c r="E506" i="9"/>
  <c r="E514" i="9"/>
  <c r="E518" i="9"/>
  <c r="E522" i="9"/>
  <c r="E526" i="9"/>
  <c r="E530" i="9"/>
  <c r="E534" i="9"/>
  <c r="E538" i="9"/>
  <c r="E542" i="9"/>
  <c r="E546" i="9"/>
  <c r="E550" i="9"/>
  <c r="E554" i="9"/>
  <c r="E558" i="9"/>
  <c r="E562" i="9"/>
  <c r="E566" i="9"/>
  <c r="E570" i="9"/>
  <c r="E14" i="9"/>
  <c r="D3" i="9"/>
  <c r="G3" i="9" s="1"/>
  <c r="H3" i="9" s="1"/>
  <c r="E3" i="9"/>
  <c r="F3" i="9"/>
  <c r="D4" i="9"/>
  <c r="E4" i="9"/>
  <c r="F4" i="9"/>
  <c r="D5" i="9"/>
  <c r="E5" i="9"/>
  <c r="F5" i="9"/>
  <c r="D6" i="9"/>
  <c r="G6" i="9" s="1"/>
  <c r="H6" i="9" s="1"/>
  <c r="F6" i="9"/>
  <c r="D7" i="9"/>
  <c r="G7" i="9" s="1"/>
  <c r="H7" i="9" s="1"/>
  <c r="E7" i="9"/>
  <c r="F7" i="9"/>
  <c r="D8" i="9"/>
  <c r="E8" i="9"/>
  <c r="F8" i="9"/>
  <c r="D9" i="9"/>
  <c r="E9" i="9"/>
  <c r="F9" i="9"/>
  <c r="D10" i="9"/>
  <c r="G10" i="9" s="1"/>
  <c r="H10" i="9" s="1"/>
  <c r="F10" i="9"/>
  <c r="D11" i="9"/>
  <c r="G11" i="9" s="1"/>
  <c r="H11" i="9" s="1"/>
  <c r="E11" i="9"/>
  <c r="F11" i="9"/>
  <c r="D12" i="9"/>
  <c r="E12" i="9"/>
  <c r="F12" i="9"/>
  <c r="D13" i="9"/>
  <c r="E13" i="9"/>
  <c r="F13" i="9"/>
  <c r="D14" i="9"/>
  <c r="G14" i="9" s="1"/>
  <c r="H14" i="9" s="1"/>
  <c r="F14" i="9"/>
  <c r="D15" i="9"/>
  <c r="G15" i="9" s="1"/>
  <c r="H15" i="9" s="1"/>
  <c r="E15" i="9"/>
  <c r="F15" i="9"/>
  <c r="D16" i="9"/>
  <c r="E16" i="9"/>
  <c r="F16" i="9"/>
  <c r="D17" i="9"/>
  <c r="E17" i="9"/>
  <c r="F17" i="9"/>
  <c r="D18" i="9"/>
  <c r="G18" i="9" s="1"/>
  <c r="H18" i="9" s="1"/>
  <c r="F18" i="9"/>
  <c r="D19" i="9"/>
  <c r="G19" i="9" s="1"/>
  <c r="H19" i="9" s="1"/>
  <c r="E19" i="9"/>
  <c r="F19" i="9"/>
  <c r="D20" i="9"/>
  <c r="E20" i="9"/>
  <c r="F20" i="9"/>
  <c r="D21" i="9"/>
  <c r="E21" i="9"/>
  <c r="F21" i="9"/>
  <c r="D22" i="9"/>
  <c r="G22" i="9" s="1"/>
  <c r="H22" i="9" s="1"/>
  <c r="F22" i="9"/>
  <c r="D23" i="9"/>
  <c r="G23" i="9" s="1"/>
  <c r="H23" i="9" s="1"/>
  <c r="E23" i="9"/>
  <c r="F23" i="9"/>
  <c r="D24" i="9"/>
  <c r="E24" i="9"/>
  <c r="F24" i="9"/>
  <c r="D25" i="9"/>
  <c r="E25" i="9"/>
  <c r="F25" i="9"/>
  <c r="D26" i="9"/>
  <c r="G26" i="9" s="1"/>
  <c r="H26" i="9" s="1"/>
  <c r="E26" i="9"/>
  <c r="F26" i="9"/>
  <c r="D27" i="9"/>
  <c r="E27" i="9"/>
  <c r="F27" i="9"/>
  <c r="G27" i="9"/>
  <c r="H27" i="9" s="1"/>
  <c r="D28" i="9"/>
  <c r="E28" i="9"/>
  <c r="F28" i="9"/>
  <c r="G28" i="9" s="1"/>
  <c r="H28" i="9" s="1"/>
  <c r="D29" i="9"/>
  <c r="G29" i="9" s="1"/>
  <c r="H29" i="9" s="1"/>
  <c r="E29" i="9"/>
  <c r="F29" i="9"/>
  <c r="D30" i="9"/>
  <c r="G30" i="9" s="1"/>
  <c r="H30" i="9" s="1"/>
  <c r="F30" i="9"/>
  <c r="D31" i="9"/>
  <c r="G31" i="9" s="1"/>
  <c r="H31" i="9" s="1"/>
  <c r="E31" i="9"/>
  <c r="F31" i="9"/>
  <c r="D32" i="9"/>
  <c r="G32" i="9" s="1"/>
  <c r="H32" i="9" s="1"/>
  <c r="E32" i="9"/>
  <c r="F32" i="9"/>
  <c r="D33" i="9"/>
  <c r="E33" i="9"/>
  <c r="F33" i="9"/>
  <c r="G33" i="9"/>
  <c r="H33" i="9" s="1"/>
  <c r="D34" i="9"/>
  <c r="G34" i="9" s="1"/>
  <c r="H34" i="9" s="1"/>
  <c r="E34" i="9"/>
  <c r="F34" i="9"/>
  <c r="D35" i="9"/>
  <c r="G35" i="9" s="1"/>
  <c r="H35" i="9" s="1"/>
  <c r="E35" i="9"/>
  <c r="F35" i="9"/>
  <c r="D36" i="9"/>
  <c r="G36" i="9" s="1"/>
  <c r="H36" i="9" s="1"/>
  <c r="E36" i="9"/>
  <c r="F36" i="9"/>
  <c r="D37" i="9"/>
  <c r="G37" i="9" s="1"/>
  <c r="H37" i="9" s="1"/>
  <c r="E37" i="9"/>
  <c r="F37" i="9"/>
  <c r="D38" i="9"/>
  <c r="G38" i="9" s="1"/>
  <c r="H38" i="9" s="1"/>
  <c r="F38" i="9"/>
  <c r="D39" i="9"/>
  <c r="E39" i="9"/>
  <c r="F39" i="9"/>
  <c r="G39" i="9"/>
  <c r="H39" i="9" s="1"/>
  <c r="D40" i="9"/>
  <c r="G40" i="9" s="1"/>
  <c r="H40" i="9" s="1"/>
  <c r="E40" i="9"/>
  <c r="F40" i="9"/>
  <c r="D41" i="9"/>
  <c r="G41" i="9" s="1"/>
  <c r="H41" i="9" s="1"/>
  <c r="E41" i="9"/>
  <c r="F41" i="9"/>
  <c r="D42" i="9"/>
  <c r="G42" i="9" s="1"/>
  <c r="H42" i="9" s="1"/>
  <c r="E42" i="9"/>
  <c r="F42" i="9"/>
  <c r="D43" i="9"/>
  <c r="G43" i="9" s="1"/>
  <c r="H43" i="9" s="1"/>
  <c r="E43" i="9"/>
  <c r="F43" i="9"/>
  <c r="D44" i="9"/>
  <c r="G44" i="9" s="1"/>
  <c r="H44" i="9" s="1"/>
  <c r="E44" i="9"/>
  <c r="F44" i="9"/>
  <c r="D45" i="9"/>
  <c r="G45" i="9" s="1"/>
  <c r="H45" i="9" s="1"/>
  <c r="E45" i="9"/>
  <c r="F45" i="9"/>
  <c r="D46" i="9"/>
  <c r="G46" i="9" s="1"/>
  <c r="H46" i="9" s="1"/>
  <c r="F46" i="9"/>
  <c r="D47" i="9"/>
  <c r="G47" i="9" s="1"/>
  <c r="H47" i="9" s="1"/>
  <c r="E47" i="9"/>
  <c r="F47" i="9"/>
  <c r="D48" i="9"/>
  <c r="G48" i="9" s="1"/>
  <c r="H48" i="9" s="1"/>
  <c r="E48" i="9"/>
  <c r="F48" i="9"/>
  <c r="D49" i="9"/>
  <c r="E49" i="9"/>
  <c r="F49" i="9"/>
  <c r="G49" i="9"/>
  <c r="H49" i="9" s="1"/>
  <c r="D50" i="9"/>
  <c r="G50" i="9" s="1"/>
  <c r="H50" i="9" s="1"/>
  <c r="E50" i="9"/>
  <c r="F50" i="9"/>
  <c r="D51" i="9"/>
  <c r="G51" i="9" s="1"/>
  <c r="H51" i="9" s="1"/>
  <c r="E51" i="9"/>
  <c r="F51" i="9"/>
  <c r="D52" i="9"/>
  <c r="G52" i="9" s="1"/>
  <c r="H52" i="9" s="1"/>
  <c r="E52" i="9"/>
  <c r="F52" i="9"/>
  <c r="D53" i="9"/>
  <c r="E53" i="9"/>
  <c r="F53" i="9"/>
  <c r="G53" i="9"/>
  <c r="H53" i="9" s="1"/>
  <c r="D54" i="9"/>
  <c r="G54" i="9" s="1"/>
  <c r="H54" i="9" s="1"/>
  <c r="F54" i="9"/>
  <c r="D55" i="9"/>
  <c r="G55" i="9" s="1"/>
  <c r="H55" i="9" s="1"/>
  <c r="E55" i="9"/>
  <c r="F55" i="9"/>
  <c r="D56" i="9"/>
  <c r="G56" i="9" s="1"/>
  <c r="H56" i="9" s="1"/>
  <c r="E56" i="9"/>
  <c r="F56" i="9"/>
  <c r="D57" i="9"/>
  <c r="G57" i="9" s="1"/>
  <c r="H57" i="9" s="1"/>
  <c r="E57" i="9"/>
  <c r="F57" i="9"/>
  <c r="D58" i="9"/>
  <c r="G58" i="9" s="1"/>
  <c r="H58" i="9" s="1"/>
  <c r="E58" i="9"/>
  <c r="F58" i="9"/>
  <c r="D59" i="9"/>
  <c r="E59" i="9"/>
  <c r="F59" i="9"/>
  <c r="G59" i="9"/>
  <c r="H59" i="9" s="1"/>
  <c r="D60" i="9"/>
  <c r="G60" i="9" s="1"/>
  <c r="H60" i="9" s="1"/>
  <c r="E60" i="9"/>
  <c r="F60" i="9"/>
  <c r="D61" i="9"/>
  <c r="G61" i="9" s="1"/>
  <c r="H61" i="9" s="1"/>
  <c r="E61" i="9"/>
  <c r="F61" i="9"/>
  <c r="D62" i="9"/>
  <c r="G62" i="9" s="1"/>
  <c r="H62" i="9" s="1"/>
  <c r="F62" i="9"/>
  <c r="D63" i="9"/>
  <c r="G63" i="9" s="1"/>
  <c r="H63" i="9" s="1"/>
  <c r="E63" i="9"/>
  <c r="F63" i="9"/>
  <c r="D64" i="9"/>
  <c r="G64" i="9" s="1"/>
  <c r="H64" i="9" s="1"/>
  <c r="E64" i="9"/>
  <c r="F64" i="9"/>
  <c r="D65" i="9"/>
  <c r="E65" i="9"/>
  <c r="F65" i="9"/>
  <c r="G65" i="9"/>
  <c r="H65" i="9" s="1"/>
  <c r="D66" i="9"/>
  <c r="G66" i="9" s="1"/>
  <c r="H66" i="9" s="1"/>
  <c r="E66" i="9"/>
  <c r="F66" i="9"/>
  <c r="D67" i="9"/>
  <c r="G67" i="9" s="1"/>
  <c r="H67" i="9" s="1"/>
  <c r="E67" i="9"/>
  <c r="F67" i="9"/>
  <c r="D68" i="9"/>
  <c r="G68" i="9" s="1"/>
  <c r="H68" i="9" s="1"/>
  <c r="E68" i="9"/>
  <c r="F68" i="9"/>
  <c r="D69" i="9"/>
  <c r="G69" i="9" s="1"/>
  <c r="H69" i="9" s="1"/>
  <c r="E69" i="9"/>
  <c r="F69" i="9"/>
  <c r="D70" i="9"/>
  <c r="G70" i="9" s="1"/>
  <c r="H70" i="9" s="1"/>
  <c r="F70" i="9"/>
  <c r="D71" i="9"/>
  <c r="E71" i="9"/>
  <c r="F71" i="9"/>
  <c r="G71" i="9"/>
  <c r="H71" i="9" s="1"/>
  <c r="D72" i="9"/>
  <c r="G72" i="9" s="1"/>
  <c r="H72" i="9" s="1"/>
  <c r="E72" i="9"/>
  <c r="F72" i="9"/>
  <c r="D73" i="9"/>
  <c r="G73" i="9" s="1"/>
  <c r="H73" i="9" s="1"/>
  <c r="E73" i="9"/>
  <c r="F73" i="9"/>
  <c r="D74" i="9"/>
  <c r="G74" i="9" s="1"/>
  <c r="H74" i="9" s="1"/>
  <c r="E74" i="9"/>
  <c r="F74" i="9"/>
  <c r="D75" i="9"/>
  <c r="G75" i="9" s="1"/>
  <c r="H75" i="9" s="1"/>
  <c r="E75" i="9"/>
  <c r="F75" i="9"/>
  <c r="D76" i="9"/>
  <c r="G76" i="9" s="1"/>
  <c r="H76" i="9" s="1"/>
  <c r="E76" i="9"/>
  <c r="F76" i="9"/>
  <c r="D77" i="9"/>
  <c r="G77" i="9" s="1"/>
  <c r="H77" i="9" s="1"/>
  <c r="E77" i="9"/>
  <c r="F77" i="9"/>
  <c r="D78" i="9"/>
  <c r="G78" i="9" s="1"/>
  <c r="H78" i="9" s="1"/>
  <c r="F78" i="9"/>
  <c r="D79" i="9"/>
  <c r="G79" i="9" s="1"/>
  <c r="H79" i="9" s="1"/>
  <c r="E79" i="9"/>
  <c r="F79" i="9"/>
  <c r="D80" i="9"/>
  <c r="G80" i="9" s="1"/>
  <c r="H80" i="9" s="1"/>
  <c r="E80" i="9"/>
  <c r="F80" i="9"/>
  <c r="D81" i="9"/>
  <c r="E81" i="9"/>
  <c r="F81" i="9"/>
  <c r="G81" i="9"/>
  <c r="H81" i="9" s="1"/>
  <c r="D82" i="9"/>
  <c r="G82" i="9" s="1"/>
  <c r="H82" i="9" s="1"/>
  <c r="E82" i="9"/>
  <c r="F82" i="9"/>
  <c r="D83" i="9"/>
  <c r="G83" i="9" s="1"/>
  <c r="H83" i="9" s="1"/>
  <c r="E83" i="9"/>
  <c r="F83" i="9"/>
  <c r="D84" i="9"/>
  <c r="G84" i="9" s="1"/>
  <c r="H84" i="9" s="1"/>
  <c r="E84" i="9"/>
  <c r="F84" i="9"/>
  <c r="D85" i="9"/>
  <c r="E85" i="9"/>
  <c r="F85" i="9"/>
  <c r="G85" i="9"/>
  <c r="H85" i="9" s="1"/>
  <c r="D86" i="9"/>
  <c r="G86" i="9" s="1"/>
  <c r="H86" i="9" s="1"/>
  <c r="F86" i="9"/>
  <c r="D87" i="9"/>
  <c r="G87" i="9" s="1"/>
  <c r="H87" i="9" s="1"/>
  <c r="E87" i="9"/>
  <c r="F87" i="9"/>
  <c r="D88" i="9"/>
  <c r="G88" i="9" s="1"/>
  <c r="H88" i="9" s="1"/>
  <c r="E88" i="9"/>
  <c r="F88" i="9"/>
  <c r="D89" i="9"/>
  <c r="G89" i="9" s="1"/>
  <c r="H89" i="9" s="1"/>
  <c r="E89" i="9"/>
  <c r="F89" i="9"/>
  <c r="D90" i="9"/>
  <c r="G90" i="9" s="1"/>
  <c r="H90" i="9" s="1"/>
  <c r="E90" i="9"/>
  <c r="F90" i="9"/>
  <c r="D91" i="9"/>
  <c r="E91" i="9"/>
  <c r="F91" i="9"/>
  <c r="G91" i="9"/>
  <c r="H91" i="9" s="1"/>
  <c r="D92" i="9"/>
  <c r="G92" i="9" s="1"/>
  <c r="H92" i="9" s="1"/>
  <c r="E92" i="9"/>
  <c r="F92" i="9"/>
  <c r="D93" i="9"/>
  <c r="G93" i="9" s="1"/>
  <c r="H93" i="9" s="1"/>
  <c r="E93" i="9"/>
  <c r="F93" i="9"/>
  <c r="D94" i="9"/>
  <c r="G94" i="9" s="1"/>
  <c r="H94" i="9" s="1"/>
  <c r="F94" i="9"/>
  <c r="D95" i="9"/>
  <c r="G95" i="9" s="1"/>
  <c r="H95" i="9" s="1"/>
  <c r="E95" i="9"/>
  <c r="F95" i="9"/>
  <c r="D96" i="9"/>
  <c r="G96" i="9" s="1"/>
  <c r="H96" i="9" s="1"/>
  <c r="E96" i="9"/>
  <c r="F96" i="9"/>
  <c r="D97" i="9"/>
  <c r="E97" i="9"/>
  <c r="F97" i="9"/>
  <c r="G97" i="9"/>
  <c r="H97" i="9" s="1"/>
  <c r="D98" i="9"/>
  <c r="G98" i="9" s="1"/>
  <c r="H98" i="9" s="1"/>
  <c r="E98" i="9"/>
  <c r="F98" i="9"/>
  <c r="D99" i="9"/>
  <c r="G99" i="9" s="1"/>
  <c r="H99" i="9" s="1"/>
  <c r="E99" i="9"/>
  <c r="F99" i="9"/>
  <c r="D100" i="9"/>
  <c r="G100" i="9" s="1"/>
  <c r="H100" i="9" s="1"/>
  <c r="E100" i="9"/>
  <c r="F100" i="9"/>
  <c r="D101" i="9"/>
  <c r="G101" i="9" s="1"/>
  <c r="H101" i="9" s="1"/>
  <c r="E101" i="9"/>
  <c r="F101" i="9"/>
  <c r="D102" i="9"/>
  <c r="G102" i="9" s="1"/>
  <c r="H102" i="9" s="1"/>
  <c r="F102" i="9"/>
  <c r="D103" i="9"/>
  <c r="E103" i="9"/>
  <c r="F103" i="9"/>
  <c r="G103" i="9"/>
  <c r="H103" i="9" s="1"/>
  <c r="D104" i="9"/>
  <c r="G104" i="9" s="1"/>
  <c r="H104" i="9" s="1"/>
  <c r="E104" i="9"/>
  <c r="F104" i="9"/>
  <c r="D105" i="9"/>
  <c r="G105" i="9" s="1"/>
  <c r="H105" i="9" s="1"/>
  <c r="E105" i="9"/>
  <c r="F105" i="9"/>
  <c r="D106" i="9"/>
  <c r="G106" i="9" s="1"/>
  <c r="H106" i="9" s="1"/>
  <c r="E106" i="9"/>
  <c r="F106" i="9"/>
  <c r="D107" i="9"/>
  <c r="G107" i="9" s="1"/>
  <c r="H107" i="9" s="1"/>
  <c r="E107" i="9"/>
  <c r="F107" i="9"/>
  <c r="D108" i="9"/>
  <c r="G108" i="9" s="1"/>
  <c r="H108" i="9" s="1"/>
  <c r="E108" i="9"/>
  <c r="F108" i="9"/>
  <c r="D109" i="9"/>
  <c r="G109" i="9" s="1"/>
  <c r="H109" i="9" s="1"/>
  <c r="E109" i="9"/>
  <c r="F109" i="9"/>
  <c r="D110" i="9"/>
  <c r="G110" i="9" s="1"/>
  <c r="H110" i="9" s="1"/>
  <c r="F110" i="9"/>
  <c r="D111" i="9"/>
  <c r="G111" i="9" s="1"/>
  <c r="H111" i="9" s="1"/>
  <c r="E111" i="9"/>
  <c r="F111" i="9"/>
  <c r="D112" i="9"/>
  <c r="G112" i="9" s="1"/>
  <c r="H112" i="9" s="1"/>
  <c r="E112" i="9"/>
  <c r="F112" i="9"/>
  <c r="D113" i="9"/>
  <c r="E113" i="9"/>
  <c r="F113" i="9"/>
  <c r="G113" i="9"/>
  <c r="H113" i="9" s="1"/>
  <c r="D114" i="9"/>
  <c r="G114" i="9" s="1"/>
  <c r="H114" i="9" s="1"/>
  <c r="E114" i="9"/>
  <c r="F114" i="9"/>
  <c r="D115" i="9"/>
  <c r="G115" i="9" s="1"/>
  <c r="H115" i="9" s="1"/>
  <c r="E115" i="9"/>
  <c r="F115" i="9"/>
  <c r="D116" i="9"/>
  <c r="G116" i="9" s="1"/>
  <c r="H116" i="9" s="1"/>
  <c r="E116" i="9"/>
  <c r="F116" i="9"/>
  <c r="D117" i="9"/>
  <c r="E117" i="9"/>
  <c r="F117" i="9"/>
  <c r="G117" i="9"/>
  <c r="H117" i="9" s="1"/>
  <c r="D118" i="9"/>
  <c r="G118" i="9" s="1"/>
  <c r="H118" i="9" s="1"/>
  <c r="F118" i="9"/>
  <c r="D119" i="9"/>
  <c r="G119" i="9" s="1"/>
  <c r="H119" i="9" s="1"/>
  <c r="E119" i="9"/>
  <c r="F119" i="9"/>
  <c r="D120" i="9"/>
  <c r="G120" i="9" s="1"/>
  <c r="H120" i="9" s="1"/>
  <c r="E120" i="9"/>
  <c r="F120" i="9"/>
  <c r="D121" i="9"/>
  <c r="G121" i="9" s="1"/>
  <c r="H121" i="9" s="1"/>
  <c r="E121" i="9"/>
  <c r="F121" i="9"/>
  <c r="D122" i="9"/>
  <c r="G122" i="9" s="1"/>
  <c r="H122" i="9" s="1"/>
  <c r="E122" i="9"/>
  <c r="F122" i="9"/>
  <c r="D123" i="9"/>
  <c r="E123" i="9"/>
  <c r="F123" i="9"/>
  <c r="G123" i="9"/>
  <c r="H123" i="9" s="1"/>
  <c r="D124" i="9"/>
  <c r="G124" i="9" s="1"/>
  <c r="H124" i="9" s="1"/>
  <c r="E124" i="9"/>
  <c r="F124" i="9"/>
  <c r="D125" i="9"/>
  <c r="G125" i="9" s="1"/>
  <c r="H125" i="9" s="1"/>
  <c r="E125" i="9"/>
  <c r="F125" i="9"/>
  <c r="D126" i="9"/>
  <c r="G126" i="9" s="1"/>
  <c r="H126" i="9" s="1"/>
  <c r="F126" i="9"/>
  <c r="D127" i="9"/>
  <c r="G127" i="9" s="1"/>
  <c r="H127" i="9" s="1"/>
  <c r="E127" i="9"/>
  <c r="F127" i="9"/>
  <c r="D128" i="9"/>
  <c r="G128" i="9" s="1"/>
  <c r="H128" i="9" s="1"/>
  <c r="E128" i="9"/>
  <c r="F128" i="9"/>
  <c r="D129" i="9"/>
  <c r="E129" i="9"/>
  <c r="F129" i="9"/>
  <c r="G129" i="9"/>
  <c r="H129" i="9" s="1"/>
  <c r="D130" i="9"/>
  <c r="G130" i="9" s="1"/>
  <c r="H130" i="9" s="1"/>
  <c r="E130" i="9"/>
  <c r="F130" i="9"/>
  <c r="D131" i="9"/>
  <c r="G131" i="9" s="1"/>
  <c r="H131" i="9" s="1"/>
  <c r="E131" i="9"/>
  <c r="F131" i="9"/>
  <c r="D132" i="9"/>
  <c r="G132" i="9" s="1"/>
  <c r="H132" i="9" s="1"/>
  <c r="E132" i="9"/>
  <c r="F132" i="9"/>
  <c r="D133" i="9"/>
  <c r="G133" i="9" s="1"/>
  <c r="H133" i="9" s="1"/>
  <c r="E133" i="9"/>
  <c r="F133" i="9"/>
  <c r="D134" i="9"/>
  <c r="G134" i="9" s="1"/>
  <c r="H134" i="9" s="1"/>
  <c r="F134" i="9"/>
  <c r="D135" i="9"/>
  <c r="E135" i="9"/>
  <c r="F135" i="9"/>
  <c r="G135" i="9"/>
  <c r="H135" i="9" s="1"/>
  <c r="D136" i="9"/>
  <c r="G136" i="9" s="1"/>
  <c r="H136" i="9" s="1"/>
  <c r="E136" i="9"/>
  <c r="F136" i="9"/>
  <c r="D137" i="9"/>
  <c r="G137" i="9" s="1"/>
  <c r="H137" i="9" s="1"/>
  <c r="E137" i="9"/>
  <c r="F137" i="9"/>
  <c r="D138" i="9"/>
  <c r="G138" i="9" s="1"/>
  <c r="H138" i="9" s="1"/>
  <c r="E138" i="9"/>
  <c r="F138" i="9"/>
  <c r="D139" i="9"/>
  <c r="G139" i="9" s="1"/>
  <c r="H139" i="9" s="1"/>
  <c r="E139" i="9"/>
  <c r="F139" i="9"/>
  <c r="D140" i="9"/>
  <c r="G140" i="9" s="1"/>
  <c r="H140" i="9" s="1"/>
  <c r="E140" i="9"/>
  <c r="F140" i="9"/>
  <c r="D141" i="9"/>
  <c r="G141" i="9" s="1"/>
  <c r="H141" i="9" s="1"/>
  <c r="E141" i="9"/>
  <c r="F141" i="9"/>
  <c r="D142" i="9"/>
  <c r="F142" i="9"/>
  <c r="D143" i="9"/>
  <c r="E143" i="9"/>
  <c r="F143" i="9"/>
  <c r="G143" i="9"/>
  <c r="H143" i="9" s="1"/>
  <c r="D144" i="9"/>
  <c r="G144" i="9" s="1"/>
  <c r="H144" i="9" s="1"/>
  <c r="E144" i="9"/>
  <c r="F144" i="9"/>
  <c r="D145" i="9"/>
  <c r="G145" i="9" s="1"/>
  <c r="H145" i="9" s="1"/>
  <c r="E145" i="9"/>
  <c r="F145" i="9"/>
  <c r="D146" i="9"/>
  <c r="G146" i="9" s="1"/>
  <c r="H146" i="9" s="1"/>
  <c r="F146" i="9"/>
  <c r="D147" i="9"/>
  <c r="G147" i="9" s="1"/>
  <c r="H147" i="9" s="1"/>
  <c r="E147" i="9"/>
  <c r="F147" i="9"/>
  <c r="D148" i="9"/>
  <c r="G148" i="9" s="1"/>
  <c r="H148" i="9" s="1"/>
  <c r="E148" i="9"/>
  <c r="F148" i="9"/>
  <c r="D149" i="9"/>
  <c r="E149" i="9"/>
  <c r="F149" i="9"/>
  <c r="G149" i="9"/>
  <c r="H149" i="9" s="1"/>
  <c r="D150" i="9"/>
  <c r="G150" i="9" s="1"/>
  <c r="H150" i="9" s="1"/>
  <c r="F150" i="9"/>
  <c r="D151" i="9"/>
  <c r="E151" i="9"/>
  <c r="F151" i="9"/>
  <c r="G151" i="9"/>
  <c r="H151" i="9" s="1"/>
  <c r="D152" i="9"/>
  <c r="G152" i="9" s="1"/>
  <c r="H152" i="9" s="1"/>
  <c r="E152" i="9"/>
  <c r="F152" i="9"/>
  <c r="D153" i="9"/>
  <c r="G153" i="9" s="1"/>
  <c r="H153" i="9" s="1"/>
  <c r="E153" i="9"/>
  <c r="F153" i="9"/>
  <c r="D154" i="9"/>
  <c r="F154" i="9"/>
  <c r="D155" i="9"/>
  <c r="E155" i="9"/>
  <c r="F155" i="9"/>
  <c r="G155" i="9"/>
  <c r="H155" i="9" s="1"/>
  <c r="D156" i="9"/>
  <c r="E156" i="9"/>
  <c r="F156" i="9"/>
  <c r="D157" i="9"/>
  <c r="G157" i="9" s="1"/>
  <c r="H157" i="9" s="1"/>
  <c r="E157" i="9"/>
  <c r="F157" i="9"/>
  <c r="D158" i="9"/>
  <c r="F158" i="9"/>
  <c r="D159" i="9"/>
  <c r="E159" i="9"/>
  <c r="F159" i="9"/>
  <c r="G159" i="9"/>
  <c r="H159" i="9" s="1"/>
  <c r="D160" i="9"/>
  <c r="E160" i="9"/>
  <c r="F160" i="9"/>
  <c r="D161" i="9"/>
  <c r="E161" i="9"/>
  <c r="F161" i="9"/>
  <c r="G161" i="9"/>
  <c r="H161" i="9" s="1"/>
  <c r="D162" i="9"/>
  <c r="F162" i="9"/>
  <c r="D163" i="9"/>
  <c r="G163" i="9" s="1"/>
  <c r="H163" i="9" s="1"/>
  <c r="E163" i="9"/>
  <c r="F163" i="9"/>
  <c r="D164" i="9"/>
  <c r="E164" i="9"/>
  <c r="F164" i="9"/>
  <c r="D165" i="9"/>
  <c r="E165" i="9"/>
  <c r="F165" i="9"/>
  <c r="G165" i="9"/>
  <c r="H165" i="9" s="1"/>
  <c r="D166" i="9"/>
  <c r="F166" i="9"/>
  <c r="D167" i="9"/>
  <c r="G167" i="9" s="1"/>
  <c r="H167" i="9" s="1"/>
  <c r="E167" i="9"/>
  <c r="F167" i="9"/>
  <c r="D168" i="9"/>
  <c r="E168" i="9"/>
  <c r="F168" i="9"/>
  <c r="D169" i="9"/>
  <c r="G169" i="9" s="1"/>
  <c r="H169" i="9" s="1"/>
  <c r="E169" i="9"/>
  <c r="F169" i="9"/>
  <c r="D170" i="9"/>
  <c r="F170" i="9"/>
  <c r="D171" i="9"/>
  <c r="G171" i="9" s="1"/>
  <c r="H171" i="9" s="1"/>
  <c r="E171" i="9"/>
  <c r="F171" i="9"/>
  <c r="D172" i="9"/>
  <c r="E172" i="9"/>
  <c r="F172" i="9"/>
  <c r="D173" i="9"/>
  <c r="G173" i="9" s="1"/>
  <c r="H173" i="9" s="1"/>
  <c r="E173" i="9"/>
  <c r="F173" i="9"/>
  <c r="D174" i="9"/>
  <c r="F174" i="9"/>
  <c r="G174" i="9"/>
  <c r="H174" i="9" s="1"/>
  <c r="D175" i="9"/>
  <c r="E175" i="9"/>
  <c r="F175" i="9"/>
  <c r="G175" i="9" s="1"/>
  <c r="H175" i="9" s="1"/>
  <c r="D176" i="9"/>
  <c r="E176" i="9"/>
  <c r="F176" i="9"/>
  <c r="D177" i="9"/>
  <c r="G177" i="9" s="1"/>
  <c r="H177" i="9" s="1"/>
  <c r="E177" i="9"/>
  <c r="F177" i="9"/>
  <c r="D178" i="9"/>
  <c r="F178" i="9"/>
  <c r="G178" i="9"/>
  <c r="H178" i="9" s="1"/>
  <c r="D179" i="9"/>
  <c r="E179" i="9"/>
  <c r="F179" i="9"/>
  <c r="G179" i="9" s="1"/>
  <c r="H179" i="9" s="1"/>
  <c r="D180" i="9"/>
  <c r="E180" i="9"/>
  <c r="F180" i="9"/>
  <c r="D181" i="9"/>
  <c r="G181" i="9" s="1"/>
  <c r="H181" i="9" s="1"/>
  <c r="E181" i="9"/>
  <c r="F181" i="9"/>
  <c r="D182" i="9"/>
  <c r="G182" i="9" s="1"/>
  <c r="H182" i="9" s="1"/>
  <c r="E182" i="9"/>
  <c r="F182" i="9"/>
  <c r="D183" i="9"/>
  <c r="E183" i="9"/>
  <c r="F183" i="9"/>
  <c r="D184" i="9"/>
  <c r="E184" i="9"/>
  <c r="F184" i="9"/>
  <c r="G184" i="9" s="1"/>
  <c r="H184" i="9" s="1"/>
  <c r="D185" i="9"/>
  <c r="G185" i="9" s="1"/>
  <c r="H185" i="9" s="1"/>
  <c r="E185" i="9"/>
  <c r="F185" i="9"/>
  <c r="D186" i="9"/>
  <c r="G186" i="9" s="1"/>
  <c r="H186" i="9" s="1"/>
  <c r="F186" i="9"/>
  <c r="D187" i="9"/>
  <c r="E187" i="9"/>
  <c r="F187" i="9"/>
  <c r="D188" i="9"/>
  <c r="E188" i="9"/>
  <c r="F188" i="9"/>
  <c r="G188" i="9" s="1"/>
  <c r="H188" i="9" s="1"/>
  <c r="D189" i="9"/>
  <c r="G189" i="9" s="1"/>
  <c r="H189" i="9" s="1"/>
  <c r="E189" i="9"/>
  <c r="F189" i="9"/>
  <c r="D190" i="9"/>
  <c r="G190" i="9" s="1"/>
  <c r="H190" i="9" s="1"/>
  <c r="F190" i="9"/>
  <c r="D191" i="9"/>
  <c r="E191" i="9"/>
  <c r="F191" i="9"/>
  <c r="G191" i="9" s="1"/>
  <c r="H191" i="9" s="1"/>
  <c r="D192" i="9"/>
  <c r="E192" i="9"/>
  <c r="F192" i="9"/>
  <c r="G192" i="9" s="1"/>
  <c r="H192" i="9" s="1"/>
  <c r="D193" i="9"/>
  <c r="G193" i="9" s="1"/>
  <c r="H193" i="9" s="1"/>
  <c r="E193" i="9"/>
  <c r="F193" i="9"/>
  <c r="D194" i="9"/>
  <c r="G194" i="9" s="1"/>
  <c r="H194" i="9" s="1"/>
  <c r="F194" i="9"/>
  <c r="D195" i="9"/>
  <c r="E195" i="9"/>
  <c r="F195" i="9"/>
  <c r="G195" i="9" s="1"/>
  <c r="H195" i="9" s="1"/>
  <c r="D196" i="9"/>
  <c r="E196" i="9"/>
  <c r="F196" i="9"/>
  <c r="G196" i="9" s="1"/>
  <c r="H196" i="9" s="1"/>
  <c r="D197" i="9"/>
  <c r="G197" i="9" s="1"/>
  <c r="H197" i="9" s="1"/>
  <c r="E197" i="9"/>
  <c r="F197" i="9"/>
  <c r="D198" i="9"/>
  <c r="G198" i="9" s="1"/>
  <c r="H198" i="9" s="1"/>
  <c r="E198" i="9"/>
  <c r="F198" i="9"/>
  <c r="D199" i="9"/>
  <c r="E199" i="9"/>
  <c r="F199" i="9"/>
  <c r="D200" i="9"/>
  <c r="E200" i="9"/>
  <c r="F200" i="9"/>
  <c r="G200" i="9" s="1"/>
  <c r="H200" i="9" s="1"/>
  <c r="D201" i="9"/>
  <c r="G201" i="9" s="1"/>
  <c r="H201" i="9" s="1"/>
  <c r="E201" i="9"/>
  <c r="F201" i="9"/>
  <c r="D202" i="9"/>
  <c r="G202" i="9" s="1"/>
  <c r="H202" i="9" s="1"/>
  <c r="F202" i="9"/>
  <c r="D203" i="9"/>
  <c r="E203" i="9"/>
  <c r="F203" i="9"/>
  <c r="D204" i="9"/>
  <c r="E204" i="9"/>
  <c r="F204" i="9"/>
  <c r="G204" i="9" s="1"/>
  <c r="H204" i="9" s="1"/>
  <c r="D205" i="9"/>
  <c r="G205" i="9" s="1"/>
  <c r="H205" i="9" s="1"/>
  <c r="E205" i="9"/>
  <c r="F205" i="9"/>
  <c r="D206" i="9"/>
  <c r="G206" i="9" s="1"/>
  <c r="H206" i="9" s="1"/>
  <c r="F206" i="9"/>
  <c r="D207" i="9"/>
  <c r="E207" i="9"/>
  <c r="F207" i="9"/>
  <c r="D208" i="9"/>
  <c r="E208" i="9"/>
  <c r="F208" i="9"/>
  <c r="G208" i="9" s="1"/>
  <c r="H208" i="9" s="1"/>
  <c r="D209" i="9"/>
  <c r="G209" i="9" s="1"/>
  <c r="H209" i="9" s="1"/>
  <c r="E209" i="9"/>
  <c r="F209" i="9"/>
  <c r="D210" i="9"/>
  <c r="G210" i="9" s="1"/>
  <c r="H210" i="9" s="1"/>
  <c r="F210" i="9"/>
  <c r="D211" i="9"/>
  <c r="E211" i="9"/>
  <c r="F211" i="9"/>
  <c r="D212" i="9"/>
  <c r="E212" i="9"/>
  <c r="F212" i="9"/>
  <c r="G212" i="9" s="1"/>
  <c r="H212" i="9" s="1"/>
  <c r="D213" i="9"/>
  <c r="G213" i="9" s="1"/>
  <c r="H213" i="9" s="1"/>
  <c r="E213" i="9"/>
  <c r="F213" i="9"/>
  <c r="D214" i="9"/>
  <c r="G214" i="9" s="1"/>
  <c r="H214" i="9" s="1"/>
  <c r="E214" i="9"/>
  <c r="F214" i="9"/>
  <c r="D215" i="9"/>
  <c r="E215" i="9"/>
  <c r="F215" i="9"/>
  <c r="D216" i="9"/>
  <c r="E216" i="9"/>
  <c r="F216" i="9"/>
  <c r="D217" i="9"/>
  <c r="G217" i="9" s="1"/>
  <c r="H217" i="9" s="1"/>
  <c r="E217" i="9"/>
  <c r="F217" i="9"/>
  <c r="D218" i="9"/>
  <c r="F218" i="9"/>
  <c r="G218" i="9"/>
  <c r="H218" i="9" s="1"/>
  <c r="D219" i="9"/>
  <c r="E219" i="9"/>
  <c r="F219" i="9"/>
  <c r="D220" i="9"/>
  <c r="E220" i="9"/>
  <c r="F220" i="9"/>
  <c r="D221" i="9"/>
  <c r="G221" i="9" s="1"/>
  <c r="H221" i="9" s="1"/>
  <c r="E221" i="9"/>
  <c r="F221" i="9"/>
  <c r="D222" i="9"/>
  <c r="F222" i="9"/>
  <c r="G222" i="9"/>
  <c r="H222" i="9" s="1"/>
  <c r="D223" i="9"/>
  <c r="E223" i="9"/>
  <c r="F223" i="9"/>
  <c r="D224" i="9"/>
  <c r="E224" i="9"/>
  <c r="F224" i="9"/>
  <c r="D225" i="9"/>
  <c r="G225" i="9" s="1"/>
  <c r="H225" i="9" s="1"/>
  <c r="E225" i="9"/>
  <c r="F225" i="9"/>
  <c r="D226" i="9"/>
  <c r="F226" i="9"/>
  <c r="G226" i="9"/>
  <c r="H226" i="9" s="1"/>
  <c r="D227" i="9"/>
  <c r="E227" i="9"/>
  <c r="F227" i="9"/>
  <c r="D228" i="9"/>
  <c r="E228" i="9"/>
  <c r="F228" i="9"/>
  <c r="D229" i="9"/>
  <c r="G229" i="9" s="1"/>
  <c r="H229" i="9" s="1"/>
  <c r="E229" i="9"/>
  <c r="F229" i="9"/>
  <c r="D230" i="9"/>
  <c r="E230" i="9"/>
  <c r="F230" i="9"/>
  <c r="G230" i="9"/>
  <c r="H230" i="9" s="1"/>
  <c r="D231" i="9"/>
  <c r="E231" i="9"/>
  <c r="F231" i="9"/>
  <c r="G231" i="9" s="1"/>
  <c r="H231" i="9" s="1"/>
  <c r="D232" i="9"/>
  <c r="E232" i="9"/>
  <c r="F232" i="9"/>
  <c r="D233" i="9"/>
  <c r="G233" i="9" s="1"/>
  <c r="H233" i="9" s="1"/>
  <c r="E233" i="9"/>
  <c r="F233" i="9"/>
  <c r="D234" i="9"/>
  <c r="F234" i="9"/>
  <c r="G234" i="9"/>
  <c r="H234" i="9" s="1"/>
  <c r="D235" i="9"/>
  <c r="E235" i="9"/>
  <c r="F235" i="9"/>
  <c r="G235" i="9" s="1"/>
  <c r="H235" i="9" s="1"/>
  <c r="D236" i="9"/>
  <c r="E236" i="9"/>
  <c r="F236" i="9"/>
  <c r="D237" i="9"/>
  <c r="G237" i="9" s="1"/>
  <c r="H237" i="9" s="1"/>
  <c r="E237" i="9"/>
  <c r="F237" i="9"/>
  <c r="D238" i="9"/>
  <c r="F238" i="9"/>
  <c r="G238" i="9"/>
  <c r="H238" i="9" s="1"/>
  <c r="D239" i="9"/>
  <c r="E239" i="9"/>
  <c r="F239" i="9"/>
  <c r="G239" i="9" s="1"/>
  <c r="H239" i="9" s="1"/>
  <c r="D240" i="9"/>
  <c r="E240" i="9"/>
  <c r="F240" i="9"/>
  <c r="D241" i="9"/>
  <c r="G241" i="9" s="1"/>
  <c r="H241" i="9" s="1"/>
  <c r="E241" i="9"/>
  <c r="F241" i="9"/>
  <c r="D242" i="9"/>
  <c r="F242" i="9"/>
  <c r="G242" i="9"/>
  <c r="H242" i="9" s="1"/>
  <c r="D243" i="9"/>
  <c r="E243" i="9"/>
  <c r="F243" i="9"/>
  <c r="G243" i="9" s="1"/>
  <c r="H243" i="9" s="1"/>
  <c r="D244" i="9"/>
  <c r="E244" i="9"/>
  <c r="F244" i="9"/>
  <c r="D245" i="9"/>
  <c r="G245" i="9" s="1"/>
  <c r="H245" i="9" s="1"/>
  <c r="E245" i="9"/>
  <c r="F245" i="9"/>
  <c r="D246" i="9"/>
  <c r="G246" i="9" s="1"/>
  <c r="H246" i="9" s="1"/>
  <c r="E246" i="9"/>
  <c r="F246" i="9"/>
  <c r="D247" i="9"/>
  <c r="E247" i="9"/>
  <c r="F247" i="9"/>
  <c r="D248" i="9"/>
  <c r="E248" i="9"/>
  <c r="F248" i="9"/>
  <c r="G248" i="9" s="1"/>
  <c r="H248" i="9" s="1"/>
  <c r="D249" i="9"/>
  <c r="G249" i="9" s="1"/>
  <c r="H249" i="9" s="1"/>
  <c r="E249" i="9"/>
  <c r="F249" i="9"/>
  <c r="D250" i="9"/>
  <c r="F250" i="9"/>
  <c r="G250" i="9"/>
  <c r="H250" i="9" s="1"/>
  <c r="D251" i="9"/>
  <c r="E251" i="9"/>
  <c r="F251" i="9"/>
  <c r="D252" i="9"/>
  <c r="E252" i="9"/>
  <c r="F252" i="9"/>
  <c r="D253" i="9"/>
  <c r="G253" i="9" s="1"/>
  <c r="E253" i="9"/>
  <c r="F253" i="9"/>
  <c r="H253" i="9"/>
  <c r="D254" i="9"/>
  <c r="E254" i="9"/>
  <c r="F254" i="9"/>
  <c r="G254" i="9"/>
  <c r="H254" i="9" s="1"/>
  <c r="D255" i="9"/>
  <c r="E255" i="9"/>
  <c r="F255" i="9"/>
  <c r="G255" i="9" s="1"/>
  <c r="H255" i="9" s="1"/>
  <c r="D256" i="9"/>
  <c r="E256" i="9"/>
  <c r="F256" i="9"/>
  <c r="G256" i="9" s="1"/>
  <c r="H256" i="9" s="1"/>
  <c r="D257" i="9"/>
  <c r="G257" i="9" s="1"/>
  <c r="E257" i="9"/>
  <c r="F257" i="9"/>
  <c r="H257" i="9"/>
  <c r="D258" i="9"/>
  <c r="G258" i="9" s="1"/>
  <c r="H258" i="9" s="1"/>
  <c r="F258" i="9"/>
  <c r="D259" i="9"/>
  <c r="E259" i="9"/>
  <c r="F259" i="9"/>
  <c r="D260" i="9"/>
  <c r="E260" i="9"/>
  <c r="F260" i="9"/>
  <c r="G260" i="9" s="1"/>
  <c r="H260" i="9" s="1"/>
  <c r="D261" i="9"/>
  <c r="G261" i="9" s="1"/>
  <c r="E261" i="9"/>
  <c r="F261" i="9"/>
  <c r="H261" i="9"/>
  <c r="D262" i="9"/>
  <c r="E262" i="9"/>
  <c r="F262" i="9"/>
  <c r="G262" i="9"/>
  <c r="H262" i="9" s="1"/>
  <c r="D263" i="9"/>
  <c r="E263" i="9"/>
  <c r="F263" i="9"/>
  <c r="G263" i="9" s="1"/>
  <c r="H263" i="9" s="1"/>
  <c r="D264" i="9"/>
  <c r="E264" i="9"/>
  <c r="F264" i="9"/>
  <c r="D265" i="9"/>
  <c r="G265" i="9" s="1"/>
  <c r="H265" i="9" s="1"/>
  <c r="E265" i="9"/>
  <c r="F265" i="9"/>
  <c r="D266" i="9"/>
  <c r="F266" i="9"/>
  <c r="G266" i="9"/>
  <c r="H266" i="9" s="1"/>
  <c r="D267" i="9"/>
  <c r="E267" i="9"/>
  <c r="F267" i="9"/>
  <c r="G267" i="9" s="1"/>
  <c r="H267" i="9" s="1"/>
  <c r="D268" i="9"/>
  <c r="E268" i="9"/>
  <c r="F268" i="9"/>
  <c r="D269" i="9"/>
  <c r="G269" i="9" s="1"/>
  <c r="H269" i="9" s="1"/>
  <c r="E269" i="9"/>
  <c r="F269" i="9"/>
  <c r="D270" i="9"/>
  <c r="G270" i="9" s="1"/>
  <c r="H270" i="9" s="1"/>
  <c r="E270" i="9"/>
  <c r="F270" i="9"/>
  <c r="D271" i="9"/>
  <c r="E271" i="9"/>
  <c r="F271" i="9"/>
  <c r="D272" i="9"/>
  <c r="E272" i="9"/>
  <c r="F272" i="9"/>
  <c r="G272" i="9" s="1"/>
  <c r="H272" i="9" s="1"/>
  <c r="D273" i="9"/>
  <c r="G273" i="9" s="1"/>
  <c r="E273" i="9"/>
  <c r="F273" i="9"/>
  <c r="H273" i="9"/>
  <c r="D274" i="9"/>
  <c r="F274" i="9"/>
  <c r="G274" i="9"/>
  <c r="H274" i="9" s="1"/>
  <c r="D275" i="9"/>
  <c r="E275" i="9"/>
  <c r="F275" i="9"/>
  <c r="D276" i="9"/>
  <c r="E276" i="9"/>
  <c r="F276" i="9"/>
  <c r="D277" i="9"/>
  <c r="G277" i="9" s="1"/>
  <c r="H277" i="9" s="1"/>
  <c r="E277" i="9"/>
  <c r="F277" i="9"/>
  <c r="D278" i="9"/>
  <c r="G278" i="9" s="1"/>
  <c r="H278" i="9" s="1"/>
  <c r="E278" i="9"/>
  <c r="F278" i="9"/>
  <c r="D279" i="9"/>
  <c r="E279" i="9"/>
  <c r="F279" i="9"/>
  <c r="D280" i="9"/>
  <c r="E280" i="9"/>
  <c r="F280" i="9"/>
  <c r="D281" i="9"/>
  <c r="G281" i="9" s="1"/>
  <c r="H281" i="9" s="1"/>
  <c r="E281" i="9"/>
  <c r="F281" i="9"/>
  <c r="D282" i="9"/>
  <c r="F282" i="9"/>
  <c r="G282" i="9"/>
  <c r="H282" i="9" s="1"/>
  <c r="D283" i="9"/>
  <c r="E283" i="9"/>
  <c r="F283" i="9"/>
  <c r="D284" i="9"/>
  <c r="E284" i="9"/>
  <c r="F284" i="9"/>
  <c r="D285" i="9"/>
  <c r="G285" i="9" s="1"/>
  <c r="E285" i="9"/>
  <c r="F285" i="9"/>
  <c r="H285" i="9"/>
  <c r="D286" i="9"/>
  <c r="E286" i="9"/>
  <c r="F286" i="9"/>
  <c r="G286" i="9"/>
  <c r="H286" i="9" s="1"/>
  <c r="D287" i="9"/>
  <c r="E287" i="9"/>
  <c r="F287" i="9"/>
  <c r="G287" i="9" s="1"/>
  <c r="H287" i="9" s="1"/>
  <c r="D288" i="9"/>
  <c r="E288" i="9"/>
  <c r="F288" i="9"/>
  <c r="D289" i="9"/>
  <c r="G289" i="9" s="1"/>
  <c r="E289" i="9"/>
  <c r="F289" i="9"/>
  <c r="H289" i="9"/>
  <c r="D290" i="9"/>
  <c r="G290" i="9" s="1"/>
  <c r="H290" i="9" s="1"/>
  <c r="F290" i="9"/>
  <c r="D291" i="9"/>
  <c r="E291" i="9"/>
  <c r="F291" i="9"/>
  <c r="D292" i="9"/>
  <c r="E292" i="9"/>
  <c r="F292" i="9"/>
  <c r="D293" i="9"/>
  <c r="G293" i="9" s="1"/>
  <c r="E293" i="9"/>
  <c r="F293" i="9"/>
  <c r="H293" i="9"/>
  <c r="D294" i="9"/>
  <c r="E294" i="9"/>
  <c r="F294" i="9"/>
  <c r="G294" i="9"/>
  <c r="H294" i="9" s="1"/>
  <c r="D295" i="9"/>
  <c r="E295" i="9"/>
  <c r="F295" i="9"/>
  <c r="G295" i="9" s="1"/>
  <c r="H295" i="9" s="1"/>
  <c r="D296" i="9"/>
  <c r="E296" i="9"/>
  <c r="F296" i="9"/>
  <c r="D297" i="9"/>
  <c r="G297" i="9" s="1"/>
  <c r="H297" i="9" s="1"/>
  <c r="E297" i="9"/>
  <c r="F297" i="9"/>
  <c r="D298" i="9"/>
  <c r="F298" i="9"/>
  <c r="G298" i="9"/>
  <c r="H298" i="9" s="1"/>
  <c r="D299" i="9"/>
  <c r="E299" i="9"/>
  <c r="F299" i="9"/>
  <c r="G299" i="9" s="1"/>
  <c r="H299" i="9" s="1"/>
  <c r="D300" i="9"/>
  <c r="E300" i="9"/>
  <c r="F300" i="9"/>
  <c r="D301" i="9"/>
  <c r="G301" i="9" s="1"/>
  <c r="H301" i="9" s="1"/>
  <c r="E301" i="9"/>
  <c r="F301" i="9"/>
  <c r="D302" i="9"/>
  <c r="G302" i="9" s="1"/>
  <c r="H302" i="9" s="1"/>
  <c r="E302" i="9"/>
  <c r="F302" i="9"/>
  <c r="D303" i="9"/>
  <c r="E303" i="9"/>
  <c r="F303" i="9"/>
  <c r="D304" i="9"/>
  <c r="E304" i="9"/>
  <c r="F304" i="9"/>
  <c r="D305" i="9"/>
  <c r="G305" i="9" s="1"/>
  <c r="E305" i="9"/>
  <c r="F305" i="9"/>
  <c r="H305" i="9"/>
  <c r="D306" i="9"/>
  <c r="F306" i="9"/>
  <c r="G306" i="9"/>
  <c r="H306" i="9" s="1"/>
  <c r="D307" i="9"/>
  <c r="E307" i="9"/>
  <c r="F307" i="9"/>
  <c r="D308" i="9"/>
  <c r="E308" i="9"/>
  <c r="F308" i="9"/>
  <c r="D309" i="9"/>
  <c r="G309" i="9" s="1"/>
  <c r="H309" i="9" s="1"/>
  <c r="E309" i="9"/>
  <c r="F309" i="9"/>
  <c r="D310" i="9"/>
  <c r="G310" i="9" s="1"/>
  <c r="H310" i="9" s="1"/>
  <c r="E310" i="9"/>
  <c r="F310" i="9"/>
  <c r="D311" i="9"/>
  <c r="E311" i="9"/>
  <c r="F311" i="9"/>
  <c r="D312" i="9"/>
  <c r="E312" i="9"/>
  <c r="F312" i="9"/>
  <c r="D313" i="9"/>
  <c r="G313" i="9" s="1"/>
  <c r="H313" i="9" s="1"/>
  <c r="E313" i="9"/>
  <c r="F313" i="9"/>
  <c r="D314" i="9"/>
  <c r="F314" i="9"/>
  <c r="G314" i="9"/>
  <c r="H314" i="9" s="1"/>
  <c r="D315" i="9"/>
  <c r="E315" i="9"/>
  <c r="F315" i="9"/>
  <c r="D316" i="9"/>
  <c r="E316" i="9"/>
  <c r="F316" i="9"/>
  <c r="D317" i="9"/>
  <c r="G317" i="9" s="1"/>
  <c r="E317" i="9"/>
  <c r="F317" i="9"/>
  <c r="H317" i="9"/>
  <c r="D318" i="9"/>
  <c r="E318" i="9"/>
  <c r="F318" i="9"/>
  <c r="G318" i="9"/>
  <c r="H318" i="9" s="1"/>
  <c r="D319" i="9"/>
  <c r="E319" i="9"/>
  <c r="F319" i="9"/>
  <c r="G319" i="9" s="1"/>
  <c r="H319" i="9" s="1"/>
  <c r="D320" i="9"/>
  <c r="E320" i="9"/>
  <c r="F320" i="9"/>
  <c r="G320" i="9" s="1"/>
  <c r="H320" i="9" s="1"/>
  <c r="D321" i="9"/>
  <c r="G321" i="9" s="1"/>
  <c r="H321" i="9" s="1"/>
  <c r="E321" i="9"/>
  <c r="F321" i="9"/>
  <c r="D322" i="9"/>
  <c r="G322" i="9" s="1"/>
  <c r="H322" i="9" s="1"/>
  <c r="F322" i="9"/>
  <c r="D323" i="9"/>
  <c r="G323" i="9" s="1"/>
  <c r="H323" i="9" s="1"/>
  <c r="E323" i="9"/>
  <c r="F323" i="9"/>
  <c r="D324" i="9"/>
  <c r="E324" i="9"/>
  <c r="F324" i="9"/>
  <c r="G324" i="9" s="1"/>
  <c r="H324" i="9" s="1"/>
  <c r="D325" i="9"/>
  <c r="G325" i="9" s="1"/>
  <c r="H325" i="9" s="1"/>
  <c r="E325" i="9"/>
  <c r="F325" i="9"/>
  <c r="D326" i="9"/>
  <c r="G326" i="9" s="1"/>
  <c r="H326" i="9" s="1"/>
  <c r="F326" i="9"/>
  <c r="D327" i="9"/>
  <c r="E327" i="9"/>
  <c r="F327" i="9"/>
  <c r="G327" i="9"/>
  <c r="H327" i="9" s="1"/>
  <c r="D328" i="9"/>
  <c r="E328" i="9"/>
  <c r="F328" i="9"/>
  <c r="G328" i="9" s="1"/>
  <c r="H328" i="9" s="1"/>
  <c r="D329" i="9"/>
  <c r="G329" i="9" s="1"/>
  <c r="H329" i="9" s="1"/>
  <c r="E329" i="9"/>
  <c r="F329" i="9"/>
  <c r="D330" i="9"/>
  <c r="G330" i="9" s="1"/>
  <c r="H330" i="9" s="1"/>
  <c r="E330" i="9"/>
  <c r="F330" i="9"/>
  <c r="D331" i="9"/>
  <c r="G331" i="9" s="1"/>
  <c r="H331" i="9" s="1"/>
  <c r="E331" i="9"/>
  <c r="F331" i="9"/>
  <c r="D332" i="9"/>
  <c r="E332" i="9"/>
  <c r="F332" i="9"/>
  <c r="D333" i="9"/>
  <c r="G333" i="9" s="1"/>
  <c r="H333" i="9" s="1"/>
  <c r="E333" i="9"/>
  <c r="F333" i="9"/>
  <c r="D334" i="9"/>
  <c r="G334" i="9" s="1"/>
  <c r="F334" i="9"/>
  <c r="H334" i="9"/>
  <c r="D335" i="9"/>
  <c r="G335" i="9" s="1"/>
  <c r="H335" i="9" s="1"/>
  <c r="E335" i="9"/>
  <c r="F335" i="9"/>
  <c r="D336" i="9"/>
  <c r="E336" i="9"/>
  <c r="F336" i="9"/>
  <c r="D337" i="9"/>
  <c r="G337" i="9" s="1"/>
  <c r="H337" i="9" s="1"/>
  <c r="E337" i="9"/>
  <c r="F337" i="9"/>
  <c r="D338" i="9"/>
  <c r="G338" i="9" s="1"/>
  <c r="H338" i="9" s="1"/>
  <c r="E338" i="9"/>
  <c r="F338" i="9"/>
  <c r="D339" i="9"/>
  <c r="E339" i="9"/>
  <c r="F339" i="9"/>
  <c r="G339" i="9" s="1"/>
  <c r="H339" i="9" s="1"/>
  <c r="D340" i="9"/>
  <c r="E340" i="9"/>
  <c r="F340" i="9"/>
  <c r="G340" i="9" s="1"/>
  <c r="H340" i="9" s="1"/>
  <c r="D341" i="9"/>
  <c r="G341" i="9" s="1"/>
  <c r="H341" i="9" s="1"/>
  <c r="E341" i="9"/>
  <c r="F341" i="9"/>
  <c r="D342" i="9"/>
  <c r="G342" i="9" s="1"/>
  <c r="H342" i="9" s="1"/>
  <c r="F342" i="9"/>
  <c r="D343" i="9"/>
  <c r="E343" i="9"/>
  <c r="F343" i="9"/>
  <c r="D344" i="9"/>
  <c r="E344" i="9"/>
  <c r="F344" i="9"/>
  <c r="G344" i="9" s="1"/>
  <c r="H344" i="9" s="1"/>
  <c r="D345" i="9"/>
  <c r="G345" i="9" s="1"/>
  <c r="E345" i="9"/>
  <c r="F345" i="9"/>
  <c r="H345" i="9"/>
  <c r="D346" i="9"/>
  <c r="E346" i="9"/>
  <c r="F346" i="9"/>
  <c r="G346" i="9"/>
  <c r="H346" i="9" s="1"/>
  <c r="D347" i="9"/>
  <c r="E347" i="9"/>
  <c r="F347" i="9"/>
  <c r="G347" i="9" s="1"/>
  <c r="H347" i="9" s="1"/>
  <c r="D348" i="9"/>
  <c r="E348" i="9"/>
  <c r="F348" i="9"/>
  <c r="D349" i="9"/>
  <c r="G349" i="9" s="1"/>
  <c r="H349" i="9" s="1"/>
  <c r="E349" i="9"/>
  <c r="F349" i="9"/>
  <c r="D350" i="9"/>
  <c r="G350" i="9" s="1"/>
  <c r="H350" i="9" s="1"/>
  <c r="F350" i="9"/>
  <c r="D351" i="9"/>
  <c r="E351" i="9"/>
  <c r="F351" i="9"/>
  <c r="D352" i="9"/>
  <c r="E352" i="9"/>
  <c r="F352" i="9"/>
  <c r="G352" i="9" s="1"/>
  <c r="H352" i="9" s="1"/>
  <c r="D353" i="9"/>
  <c r="G353" i="9" s="1"/>
  <c r="H353" i="9" s="1"/>
  <c r="E353" i="9"/>
  <c r="F353" i="9"/>
  <c r="D354" i="9"/>
  <c r="G354" i="9" s="1"/>
  <c r="H354" i="9" s="1"/>
  <c r="E354" i="9"/>
  <c r="F354" i="9"/>
  <c r="D355" i="9"/>
  <c r="E355" i="9"/>
  <c r="F355" i="9"/>
  <c r="G355" i="9" s="1"/>
  <c r="H355" i="9" s="1"/>
  <c r="D356" i="9"/>
  <c r="E356" i="9"/>
  <c r="F356" i="9"/>
  <c r="D357" i="9"/>
  <c r="G357" i="9" s="1"/>
  <c r="H357" i="9" s="1"/>
  <c r="E357" i="9"/>
  <c r="F357" i="9"/>
  <c r="D358" i="9"/>
  <c r="G358" i="9" s="1"/>
  <c r="H358" i="9" s="1"/>
  <c r="F358" i="9"/>
  <c r="D359" i="9"/>
  <c r="E359" i="9"/>
  <c r="F359" i="9"/>
  <c r="G359" i="9" s="1"/>
  <c r="H359" i="9" s="1"/>
  <c r="D360" i="9"/>
  <c r="E360" i="9"/>
  <c r="F360" i="9"/>
  <c r="G360" i="9" s="1"/>
  <c r="H360" i="9" s="1"/>
  <c r="D361" i="9"/>
  <c r="G361" i="9" s="1"/>
  <c r="H361" i="9" s="1"/>
  <c r="E361" i="9"/>
  <c r="F361" i="9"/>
  <c r="D362" i="9"/>
  <c r="G362" i="9" s="1"/>
  <c r="H362" i="9" s="1"/>
  <c r="E362" i="9"/>
  <c r="F362" i="9"/>
  <c r="D363" i="9"/>
  <c r="E363" i="9"/>
  <c r="F363" i="9"/>
  <c r="D364" i="9"/>
  <c r="E364" i="9"/>
  <c r="F364" i="9"/>
  <c r="D365" i="9"/>
  <c r="G365" i="9" s="1"/>
  <c r="E365" i="9"/>
  <c r="F365" i="9"/>
  <c r="H365" i="9"/>
  <c r="D366" i="9"/>
  <c r="F366" i="9"/>
  <c r="G366" i="9"/>
  <c r="H366" i="9" s="1"/>
  <c r="D367" i="9"/>
  <c r="E367" i="9"/>
  <c r="F367" i="9"/>
  <c r="G367" i="9" s="1"/>
  <c r="H367" i="9" s="1"/>
  <c r="D368" i="9"/>
  <c r="E368" i="9"/>
  <c r="F368" i="9"/>
  <c r="D369" i="9"/>
  <c r="G369" i="9" s="1"/>
  <c r="H369" i="9" s="1"/>
  <c r="E369" i="9"/>
  <c r="F369" i="9"/>
  <c r="D370" i="9"/>
  <c r="G370" i="9" s="1"/>
  <c r="H370" i="9" s="1"/>
  <c r="E370" i="9"/>
  <c r="F370" i="9"/>
  <c r="D371" i="9"/>
  <c r="E371" i="9"/>
  <c r="F371" i="9"/>
  <c r="G371" i="9" s="1"/>
  <c r="H371" i="9" s="1"/>
  <c r="D372" i="9"/>
  <c r="E372" i="9"/>
  <c r="F372" i="9"/>
  <c r="G372" i="9" s="1"/>
  <c r="H372" i="9" s="1"/>
  <c r="D373" i="9"/>
  <c r="G373" i="9" s="1"/>
  <c r="H373" i="9" s="1"/>
  <c r="E373" i="9"/>
  <c r="F373" i="9"/>
  <c r="D374" i="9"/>
  <c r="G374" i="9" s="1"/>
  <c r="H374" i="9" s="1"/>
  <c r="F374" i="9"/>
  <c r="D375" i="9"/>
  <c r="E375" i="9"/>
  <c r="F375" i="9"/>
  <c r="D376" i="9"/>
  <c r="E376" i="9"/>
  <c r="F376" i="9"/>
  <c r="G376" i="9" s="1"/>
  <c r="H376" i="9" s="1"/>
  <c r="D377" i="9"/>
  <c r="G377" i="9" s="1"/>
  <c r="E377" i="9"/>
  <c r="F377" i="9"/>
  <c r="H377" i="9"/>
  <c r="D378" i="9"/>
  <c r="E378" i="9"/>
  <c r="F378" i="9"/>
  <c r="G378" i="9"/>
  <c r="H378" i="9" s="1"/>
  <c r="D379" i="9"/>
  <c r="E379" i="9"/>
  <c r="F379" i="9"/>
  <c r="G379" i="9" s="1"/>
  <c r="H379" i="9" s="1"/>
  <c r="D380" i="9"/>
  <c r="E380" i="9"/>
  <c r="F380" i="9"/>
  <c r="D381" i="9"/>
  <c r="G381" i="9" s="1"/>
  <c r="H381" i="9" s="1"/>
  <c r="E381" i="9"/>
  <c r="F381" i="9"/>
  <c r="D382" i="9"/>
  <c r="G382" i="9" s="1"/>
  <c r="H382" i="9" s="1"/>
  <c r="F382" i="9"/>
  <c r="D383" i="9"/>
  <c r="E383" i="9"/>
  <c r="F383" i="9"/>
  <c r="D384" i="9"/>
  <c r="E384" i="9"/>
  <c r="F384" i="9"/>
  <c r="G384" i="9" s="1"/>
  <c r="H384" i="9" s="1"/>
  <c r="D385" i="9"/>
  <c r="G385" i="9" s="1"/>
  <c r="H385" i="9" s="1"/>
  <c r="E385" i="9"/>
  <c r="F385" i="9"/>
  <c r="D386" i="9"/>
  <c r="G386" i="9" s="1"/>
  <c r="H386" i="9" s="1"/>
  <c r="E386" i="9"/>
  <c r="F386" i="9"/>
  <c r="D387" i="9"/>
  <c r="E387" i="9"/>
  <c r="F387" i="9"/>
  <c r="G387" i="9" s="1"/>
  <c r="H387" i="9" s="1"/>
  <c r="D388" i="9"/>
  <c r="E388" i="9"/>
  <c r="F388" i="9"/>
  <c r="D389" i="9"/>
  <c r="G389" i="9" s="1"/>
  <c r="H389" i="9" s="1"/>
  <c r="E389" i="9"/>
  <c r="F389" i="9"/>
  <c r="D390" i="9"/>
  <c r="G390" i="9" s="1"/>
  <c r="H390" i="9" s="1"/>
  <c r="F390" i="9"/>
  <c r="D391" i="9"/>
  <c r="E391" i="9"/>
  <c r="F391" i="9"/>
  <c r="G391" i="9" s="1"/>
  <c r="H391" i="9" s="1"/>
  <c r="D392" i="9"/>
  <c r="E392" i="9"/>
  <c r="F392" i="9"/>
  <c r="G392" i="9" s="1"/>
  <c r="H392" i="9" s="1"/>
  <c r="D393" i="9"/>
  <c r="G393" i="9" s="1"/>
  <c r="H393" i="9" s="1"/>
  <c r="E393" i="9"/>
  <c r="F393" i="9"/>
  <c r="D394" i="9"/>
  <c r="G394" i="9" s="1"/>
  <c r="H394" i="9" s="1"/>
  <c r="E394" i="9"/>
  <c r="F394" i="9"/>
  <c r="D395" i="9"/>
  <c r="E395" i="9"/>
  <c r="F395" i="9"/>
  <c r="D396" i="9"/>
  <c r="E396" i="9"/>
  <c r="F396" i="9"/>
  <c r="D397" i="9"/>
  <c r="G397" i="9" s="1"/>
  <c r="E397" i="9"/>
  <c r="F397" i="9"/>
  <c r="H397" i="9"/>
  <c r="D398" i="9"/>
  <c r="F398" i="9"/>
  <c r="G398" i="9"/>
  <c r="H398" i="9" s="1"/>
  <c r="D399" i="9"/>
  <c r="E399" i="9"/>
  <c r="F399" i="9"/>
  <c r="G399" i="9" s="1"/>
  <c r="H399" i="9" s="1"/>
  <c r="D400" i="9"/>
  <c r="E400" i="9"/>
  <c r="F400" i="9"/>
  <c r="D401" i="9"/>
  <c r="G401" i="9" s="1"/>
  <c r="H401" i="9" s="1"/>
  <c r="E401" i="9"/>
  <c r="F401" i="9"/>
  <c r="D402" i="9"/>
  <c r="G402" i="9" s="1"/>
  <c r="H402" i="9" s="1"/>
  <c r="E402" i="9"/>
  <c r="F402" i="9"/>
  <c r="D403" i="9"/>
  <c r="E403" i="9"/>
  <c r="F403" i="9"/>
  <c r="G403" i="9" s="1"/>
  <c r="H403" i="9" s="1"/>
  <c r="D404" i="9"/>
  <c r="E404" i="9"/>
  <c r="F404" i="9"/>
  <c r="G404" i="9" s="1"/>
  <c r="H404" i="9" s="1"/>
  <c r="D405" i="9"/>
  <c r="G405" i="9" s="1"/>
  <c r="H405" i="9" s="1"/>
  <c r="E405" i="9"/>
  <c r="F405" i="9"/>
  <c r="D406" i="9"/>
  <c r="G406" i="9" s="1"/>
  <c r="H406" i="9" s="1"/>
  <c r="F406" i="9"/>
  <c r="D407" i="9"/>
  <c r="E407" i="9"/>
  <c r="F407" i="9"/>
  <c r="D408" i="9"/>
  <c r="E408" i="9"/>
  <c r="F408" i="9"/>
  <c r="G408" i="9" s="1"/>
  <c r="H408" i="9" s="1"/>
  <c r="D409" i="9"/>
  <c r="G409" i="9" s="1"/>
  <c r="E409" i="9"/>
  <c r="F409" i="9"/>
  <c r="H409" i="9"/>
  <c r="D410" i="9"/>
  <c r="E410" i="9"/>
  <c r="F410" i="9"/>
  <c r="G410" i="9"/>
  <c r="H410" i="9" s="1"/>
  <c r="D411" i="9"/>
  <c r="E411" i="9"/>
  <c r="F411" i="9"/>
  <c r="G411" i="9" s="1"/>
  <c r="H411" i="9" s="1"/>
  <c r="D412" i="9"/>
  <c r="E412" i="9"/>
  <c r="F412" i="9"/>
  <c r="D413" i="9"/>
  <c r="G413" i="9" s="1"/>
  <c r="H413" i="9" s="1"/>
  <c r="E413" i="9"/>
  <c r="F413" i="9"/>
  <c r="D414" i="9"/>
  <c r="G414" i="9" s="1"/>
  <c r="H414" i="9" s="1"/>
  <c r="F414" i="9"/>
  <c r="D415" i="9"/>
  <c r="E415" i="9"/>
  <c r="F415" i="9"/>
  <c r="D416" i="9"/>
  <c r="E416" i="9"/>
  <c r="F416" i="9"/>
  <c r="G416" i="9" s="1"/>
  <c r="H416" i="9" s="1"/>
  <c r="D417" i="9"/>
  <c r="G417" i="9" s="1"/>
  <c r="H417" i="9" s="1"/>
  <c r="E417" i="9"/>
  <c r="F417" i="9"/>
  <c r="D418" i="9"/>
  <c r="G418" i="9" s="1"/>
  <c r="H418" i="9" s="1"/>
  <c r="E418" i="9"/>
  <c r="F418" i="9"/>
  <c r="D419" i="9"/>
  <c r="E419" i="9"/>
  <c r="F419" i="9"/>
  <c r="G419" i="9" s="1"/>
  <c r="H419" i="9" s="1"/>
  <c r="D420" i="9"/>
  <c r="E420" i="9"/>
  <c r="F420" i="9"/>
  <c r="D421" i="9"/>
  <c r="G421" i="9" s="1"/>
  <c r="H421" i="9" s="1"/>
  <c r="E421" i="9"/>
  <c r="F421" i="9"/>
  <c r="D422" i="9"/>
  <c r="G422" i="9" s="1"/>
  <c r="H422" i="9" s="1"/>
  <c r="F422" i="9"/>
  <c r="D423" i="9"/>
  <c r="E423" i="9"/>
  <c r="F423" i="9"/>
  <c r="G423" i="9" s="1"/>
  <c r="H423" i="9" s="1"/>
  <c r="D424" i="9"/>
  <c r="E424" i="9"/>
  <c r="F424" i="9"/>
  <c r="G424" i="9" s="1"/>
  <c r="H424" i="9" s="1"/>
  <c r="D425" i="9"/>
  <c r="G425" i="9" s="1"/>
  <c r="H425" i="9" s="1"/>
  <c r="E425" i="9"/>
  <c r="F425" i="9"/>
  <c r="D426" i="9"/>
  <c r="G426" i="9" s="1"/>
  <c r="H426" i="9" s="1"/>
  <c r="E426" i="9"/>
  <c r="F426" i="9"/>
  <c r="D427" i="9"/>
  <c r="E427" i="9"/>
  <c r="F427" i="9"/>
  <c r="D428" i="9"/>
  <c r="E428" i="9"/>
  <c r="F428" i="9"/>
  <c r="D429" i="9"/>
  <c r="G429" i="9" s="1"/>
  <c r="E429" i="9"/>
  <c r="F429" i="9"/>
  <c r="H429" i="9"/>
  <c r="D430" i="9"/>
  <c r="F430" i="9"/>
  <c r="G430" i="9"/>
  <c r="H430" i="9" s="1"/>
  <c r="D431" i="9"/>
  <c r="E431" i="9"/>
  <c r="F431" i="9"/>
  <c r="G431" i="9" s="1"/>
  <c r="H431" i="9" s="1"/>
  <c r="D432" i="9"/>
  <c r="E432" i="9"/>
  <c r="F432" i="9"/>
  <c r="D433" i="9"/>
  <c r="G433" i="9" s="1"/>
  <c r="H433" i="9" s="1"/>
  <c r="E433" i="9"/>
  <c r="F433" i="9"/>
  <c r="D434" i="9"/>
  <c r="G434" i="9" s="1"/>
  <c r="H434" i="9" s="1"/>
  <c r="E434" i="9"/>
  <c r="F434" i="9"/>
  <c r="D435" i="9"/>
  <c r="E435" i="9"/>
  <c r="F435" i="9"/>
  <c r="G435" i="9" s="1"/>
  <c r="H435" i="9" s="1"/>
  <c r="D436" i="9"/>
  <c r="E436" i="9"/>
  <c r="F436" i="9"/>
  <c r="G436" i="9" s="1"/>
  <c r="H436" i="9" s="1"/>
  <c r="D437" i="9"/>
  <c r="G437" i="9" s="1"/>
  <c r="H437" i="9" s="1"/>
  <c r="E437" i="9"/>
  <c r="F437" i="9"/>
  <c r="D438" i="9"/>
  <c r="G438" i="9" s="1"/>
  <c r="H438" i="9" s="1"/>
  <c r="F438" i="9"/>
  <c r="D439" i="9"/>
  <c r="E439" i="9"/>
  <c r="F439" i="9"/>
  <c r="D440" i="9"/>
  <c r="E440" i="9"/>
  <c r="F440" i="9"/>
  <c r="G440" i="9" s="1"/>
  <c r="H440" i="9" s="1"/>
  <c r="D441" i="9"/>
  <c r="G441" i="9" s="1"/>
  <c r="E441" i="9"/>
  <c r="F441" i="9"/>
  <c r="H441" i="9"/>
  <c r="D442" i="9"/>
  <c r="E442" i="9"/>
  <c r="F442" i="9"/>
  <c r="G442" i="9"/>
  <c r="H442" i="9" s="1"/>
  <c r="D443" i="9"/>
  <c r="E443" i="9"/>
  <c r="F443" i="9"/>
  <c r="G443" i="9" s="1"/>
  <c r="H443" i="9" s="1"/>
  <c r="D444" i="9"/>
  <c r="E444" i="9"/>
  <c r="F444" i="9"/>
  <c r="D445" i="9"/>
  <c r="G445" i="9" s="1"/>
  <c r="H445" i="9" s="1"/>
  <c r="E445" i="9"/>
  <c r="F445" i="9"/>
  <c r="D446" i="9"/>
  <c r="G446" i="9" s="1"/>
  <c r="H446" i="9" s="1"/>
  <c r="F446" i="9"/>
  <c r="D447" i="9"/>
  <c r="E447" i="9"/>
  <c r="F447" i="9"/>
  <c r="D448" i="9"/>
  <c r="E448" i="9"/>
  <c r="F448" i="9"/>
  <c r="G448" i="9" s="1"/>
  <c r="H448" i="9" s="1"/>
  <c r="D449" i="9"/>
  <c r="G449" i="9" s="1"/>
  <c r="H449" i="9" s="1"/>
  <c r="E449" i="9"/>
  <c r="F449" i="9"/>
  <c r="D450" i="9"/>
  <c r="G450" i="9" s="1"/>
  <c r="H450" i="9" s="1"/>
  <c r="E450" i="9"/>
  <c r="F450" i="9"/>
  <c r="D451" i="9"/>
  <c r="E451" i="9"/>
  <c r="F451" i="9"/>
  <c r="G451" i="9" s="1"/>
  <c r="H451" i="9" s="1"/>
  <c r="D452" i="9"/>
  <c r="E452" i="9"/>
  <c r="F452" i="9"/>
  <c r="D453" i="9"/>
  <c r="E453" i="9"/>
  <c r="F453" i="9"/>
  <c r="D454" i="9"/>
  <c r="F454" i="9"/>
  <c r="G454" i="9"/>
  <c r="H454" i="9" s="1"/>
  <c r="D455" i="9"/>
  <c r="G455" i="9" s="1"/>
  <c r="H455" i="9" s="1"/>
  <c r="E455" i="9"/>
  <c r="F455" i="9"/>
  <c r="D456" i="9"/>
  <c r="G456" i="9" s="1"/>
  <c r="H456" i="9" s="1"/>
  <c r="E456" i="9"/>
  <c r="F456" i="9"/>
  <c r="D457" i="9"/>
  <c r="G457" i="9" s="1"/>
  <c r="H457" i="9" s="1"/>
  <c r="E457" i="9"/>
  <c r="F457" i="9"/>
  <c r="D458" i="9"/>
  <c r="F458" i="9"/>
  <c r="G458" i="9"/>
  <c r="H458" i="9" s="1"/>
  <c r="D459" i="9"/>
  <c r="E459" i="9"/>
  <c r="F459" i="9"/>
  <c r="D460" i="9"/>
  <c r="E460" i="9"/>
  <c r="F460" i="9"/>
  <c r="D461" i="9"/>
  <c r="E461" i="9"/>
  <c r="F461" i="9"/>
  <c r="D462" i="9"/>
  <c r="F462" i="9"/>
  <c r="G462" i="9"/>
  <c r="H462" i="9" s="1"/>
  <c r="D463" i="9"/>
  <c r="G463" i="9" s="1"/>
  <c r="H463" i="9" s="1"/>
  <c r="E463" i="9"/>
  <c r="F463" i="9"/>
  <c r="D464" i="9"/>
  <c r="G464" i="9" s="1"/>
  <c r="H464" i="9" s="1"/>
  <c r="E464" i="9"/>
  <c r="F464" i="9"/>
  <c r="D465" i="9"/>
  <c r="G465" i="9" s="1"/>
  <c r="H465" i="9" s="1"/>
  <c r="E465" i="9"/>
  <c r="F465" i="9"/>
  <c r="D466" i="9"/>
  <c r="F466" i="9"/>
  <c r="G466" i="9"/>
  <c r="H466" i="9" s="1"/>
  <c r="D467" i="9"/>
  <c r="E467" i="9"/>
  <c r="F467" i="9"/>
  <c r="G467" i="9" s="1"/>
  <c r="H467" i="9" s="1"/>
  <c r="D468" i="9"/>
  <c r="E468" i="9"/>
  <c r="F468" i="9"/>
  <c r="D469" i="9"/>
  <c r="G469" i="9" s="1"/>
  <c r="H469" i="9" s="1"/>
  <c r="E469" i="9"/>
  <c r="F469" i="9"/>
  <c r="D470" i="9"/>
  <c r="F470" i="9"/>
  <c r="G470" i="9"/>
  <c r="H470" i="9" s="1"/>
  <c r="D471" i="9"/>
  <c r="E471" i="9"/>
  <c r="F471" i="9"/>
  <c r="G471" i="9" s="1"/>
  <c r="H471" i="9" s="1"/>
  <c r="D472" i="9"/>
  <c r="E472" i="9"/>
  <c r="F472" i="9"/>
  <c r="D473" i="9"/>
  <c r="G473" i="9" s="1"/>
  <c r="H473" i="9" s="1"/>
  <c r="E473" i="9"/>
  <c r="F473" i="9"/>
  <c r="D474" i="9"/>
  <c r="F474" i="9"/>
  <c r="G474" i="9"/>
  <c r="H474" i="9" s="1"/>
  <c r="D475" i="9"/>
  <c r="E475" i="9"/>
  <c r="F475" i="9"/>
  <c r="G475" i="9" s="1"/>
  <c r="H475" i="9" s="1"/>
  <c r="D476" i="9"/>
  <c r="E476" i="9"/>
  <c r="F476" i="9"/>
  <c r="D477" i="9"/>
  <c r="G477" i="9" s="1"/>
  <c r="H477" i="9" s="1"/>
  <c r="E477" i="9"/>
  <c r="F477" i="9"/>
  <c r="D478" i="9"/>
  <c r="G478" i="9" s="1"/>
  <c r="H478" i="9" s="1"/>
  <c r="E478" i="9"/>
  <c r="F478" i="9"/>
  <c r="D479" i="9"/>
  <c r="E479" i="9"/>
  <c r="F479" i="9"/>
  <c r="G479" i="9" s="1"/>
  <c r="H479" i="9" s="1"/>
  <c r="D480" i="9"/>
  <c r="E480" i="9"/>
  <c r="F480" i="9"/>
  <c r="G480" i="9" s="1"/>
  <c r="H480" i="9" s="1"/>
  <c r="D481" i="9"/>
  <c r="G481" i="9" s="1"/>
  <c r="H481" i="9" s="1"/>
  <c r="E481" i="9"/>
  <c r="F481" i="9"/>
  <c r="D482" i="9"/>
  <c r="G482" i="9" s="1"/>
  <c r="H482" i="9" s="1"/>
  <c r="F482" i="9"/>
  <c r="D483" i="9"/>
  <c r="E483" i="9"/>
  <c r="F483" i="9"/>
  <c r="G483" i="9" s="1"/>
  <c r="H483" i="9" s="1"/>
  <c r="D484" i="9"/>
  <c r="E484" i="9"/>
  <c r="F484" i="9"/>
  <c r="G484" i="9" s="1"/>
  <c r="H484" i="9" s="1"/>
  <c r="D485" i="9"/>
  <c r="G485" i="9" s="1"/>
  <c r="H485" i="9" s="1"/>
  <c r="E485" i="9"/>
  <c r="F485" i="9"/>
  <c r="D486" i="9"/>
  <c r="G486" i="9" s="1"/>
  <c r="H486" i="9" s="1"/>
  <c r="F486" i="9"/>
  <c r="D487" i="9"/>
  <c r="E487" i="9"/>
  <c r="F487" i="9"/>
  <c r="G487" i="9" s="1"/>
  <c r="H487" i="9" s="1"/>
  <c r="D488" i="9"/>
  <c r="E488" i="9"/>
  <c r="F488" i="9"/>
  <c r="G488" i="9" s="1"/>
  <c r="H488" i="9" s="1"/>
  <c r="D489" i="9"/>
  <c r="G489" i="9" s="1"/>
  <c r="H489" i="9" s="1"/>
  <c r="E489" i="9"/>
  <c r="F489" i="9"/>
  <c r="D490" i="9"/>
  <c r="G490" i="9" s="1"/>
  <c r="H490" i="9" s="1"/>
  <c r="F490" i="9"/>
  <c r="D491" i="9"/>
  <c r="E491" i="9"/>
  <c r="F491" i="9"/>
  <c r="G491" i="9" s="1"/>
  <c r="H491" i="9" s="1"/>
  <c r="D492" i="9"/>
  <c r="E492" i="9"/>
  <c r="F492" i="9"/>
  <c r="G492" i="9" s="1"/>
  <c r="H492" i="9" s="1"/>
  <c r="D493" i="9"/>
  <c r="G493" i="9" s="1"/>
  <c r="H493" i="9" s="1"/>
  <c r="E493" i="9"/>
  <c r="F493" i="9"/>
  <c r="D494" i="9"/>
  <c r="G494" i="9" s="1"/>
  <c r="H494" i="9" s="1"/>
  <c r="E494" i="9"/>
  <c r="F494" i="9"/>
  <c r="D495" i="9"/>
  <c r="E495" i="9"/>
  <c r="F495" i="9"/>
  <c r="D496" i="9"/>
  <c r="E496" i="9"/>
  <c r="F496" i="9"/>
  <c r="G496" i="9" s="1"/>
  <c r="H496" i="9" s="1"/>
  <c r="D497" i="9"/>
  <c r="G497" i="9" s="1"/>
  <c r="H497" i="9" s="1"/>
  <c r="E497" i="9"/>
  <c r="F497" i="9"/>
  <c r="D498" i="9"/>
  <c r="G498" i="9" s="1"/>
  <c r="H498" i="9" s="1"/>
  <c r="F498" i="9"/>
  <c r="D499" i="9"/>
  <c r="E499" i="9"/>
  <c r="F499" i="9"/>
  <c r="D500" i="9"/>
  <c r="E500" i="9"/>
  <c r="F500" i="9"/>
  <c r="G500" i="9" s="1"/>
  <c r="H500" i="9" s="1"/>
  <c r="D501" i="9"/>
  <c r="G501" i="9" s="1"/>
  <c r="H501" i="9" s="1"/>
  <c r="E501" i="9"/>
  <c r="F501" i="9"/>
  <c r="D502" i="9"/>
  <c r="G502" i="9" s="1"/>
  <c r="H502" i="9" s="1"/>
  <c r="F502" i="9"/>
  <c r="D503" i="9"/>
  <c r="E503" i="9"/>
  <c r="F503" i="9"/>
  <c r="D504" i="9"/>
  <c r="E504" i="9"/>
  <c r="F504" i="9"/>
  <c r="G504" i="9" s="1"/>
  <c r="H504" i="9" s="1"/>
  <c r="D505" i="9"/>
  <c r="G505" i="9" s="1"/>
  <c r="H505" i="9" s="1"/>
  <c r="E505" i="9"/>
  <c r="F505" i="9"/>
  <c r="D506" i="9"/>
  <c r="G506" i="9" s="1"/>
  <c r="H506" i="9" s="1"/>
  <c r="F506" i="9"/>
  <c r="D507" i="9"/>
  <c r="E507" i="9"/>
  <c r="F507" i="9"/>
  <c r="D508" i="9"/>
  <c r="E508" i="9"/>
  <c r="F508" i="9"/>
  <c r="G508" i="9" s="1"/>
  <c r="H508" i="9" s="1"/>
  <c r="D509" i="9"/>
  <c r="G509" i="9" s="1"/>
  <c r="H509" i="9" s="1"/>
  <c r="E509" i="9"/>
  <c r="F509" i="9"/>
  <c r="D510" i="9"/>
  <c r="G510" i="9" s="1"/>
  <c r="H510" i="9" s="1"/>
  <c r="E510" i="9"/>
  <c r="F510" i="9"/>
  <c r="D511" i="9"/>
  <c r="E511" i="9"/>
  <c r="F511" i="9"/>
  <c r="D512" i="9"/>
  <c r="E512" i="9"/>
  <c r="F512" i="9"/>
  <c r="D513" i="9"/>
  <c r="G513" i="9" s="1"/>
  <c r="H513" i="9" s="1"/>
  <c r="E513" i="9"/>
  <c r="F513" i="9"/>
  <c r="D514" i="9"/>
  <c r="F514" i="9"/>
  <c r="G514" i="9"/>
  <c r="H514" i="9" s="1"/>
  <c r="D515" i="9"/>
  <c r="E515" i="9"/>
  <c r="F515" i="9"/>
  <c r="D516" i="9"/>
  <c r="E516" i="9"/>
  <c r="F516" i="9"/>
  <c r="D517" i="9"/>
  <c r="G517" i="9" s="1"/>
  <c r="H517" i="9" s="1"/>
  <c r="E517" i="9"/>
  <c r="F517" i="9"/>
  <c r="D518" i="9"/>
  <c r="F518" i="9"/>
  <c r="G518" i="9"/>
  <c r="H518" i="9" s="1"/>
  <c r="D519" i="9"/>
  <c r="E519" i="9"/>
  <c r="F519" i="9"/>
  <c r="G519" i="9" s="1"/>
  <c r="H519" i="9" s="1"/>
  <c r="D520" i="9"/>
  <c r="E520" i="9"/>
  <c r="F520" i="9"/>
  <c r="D521" i="9"/>
  <c r="G521" i="9" s="1"/>
  <c r="H521" i="9" s="1"/>
  <c r="E521" i="9"/>
  <c r="F521" i="9"/>
  <c r="D522" i="9"/>
  <c r="G522" i="9" s="1"/>
  <c r="H522" i="9" s="1"/>
  <c r="F522" i="9"/>
  <c r="D523" i="9"/>
  <c r="E523" i="9"/>
  <c r="F523" i="9"/>
  <c r="G523" i="9" s="1"/>
  <c r="H523" i="9" s="1"/>
  <c r="D524" i="9"/>
  <c r="E524" i="9"/>
  <c r="F524" i="9"/>
  <c r="G524" i="9" s="1"/>
  <c r="H524" i="9" s="1"/>
  <c r="D525" i="9"/>
  <c r="G525" i="9" s="1"/>
  <c r="H525" i="9" s="1"/>
  <c r="E525" i="9"/>
  <c r="F525" i="9"/>
  <c r="D526" i="9"/>
  <c r="G526" i="9" s="1"/>
  <c r="H526" i="9" s="1"/>
  <c r="F526" i="9"/>
  <c r="D527" i="9"/>
  <c r="E527" i="9"/>
  <c r="F527" i="9"/>
  <c r="D528" i="9"/>
  <c r="E528" i="9"/>
  <c r="F528" i="9"/>
  <c r="G528" i="9" s="1"/>
  <c r="H528" i="9" s="1"/>
  <c r="D529" i="9"/>
  <c r="G529" i="9" s="1"/>
  <c r="E529" i="9"/>
  <c r="F529" i="9"/>
  <c r="H529" i="9"/>
  <c r="D530" i="9"/>
  <c r="F530" i="9"/>
  <c r="G530" i="9"/>
  <c r="H530" i="9" s="1"/>
  <c r="D531" i="9"/>
  <c r="E531" i="9"/>
  <c r="F531" i="9"/>
  <c r="D532" i="9"/>
  <c r="E532" i="9"/>
  <c r="F532" i="9"/>
  <c r="D533" i="9"/>
  <c r="G533" i="9" s="1"/>
  <c r="H533" i="9" s="1"/>
  <c r="E533" i="9"/>
  <c r="F533" i="9"/>
  <c r="D534" i="9"/>
  <c r="F534" i="9"/>
  <c r="G534" i="9"/>
  <c r="H534" i="9" s="1"/>
  <c r="D535" i="9"/>
  <c r="E535" i="9"/>
  <c r="F535" i="9"/>
  <c r="G535" i="9" s="1"/>
  <c r="H535" i="9" s="1"/>
  <c r="D536" i="9"/>
  <c r="E536" i="9"/>
  <c r="F536" i="9"/>
  <c r="D537" i="9"/>
  <c r="G537" i="9" s="1"/>
  <c r="H537" i="9" s="1"/>
  <c r="E537" i="9"/>
  <c r="F537" i="9"/>
  <c r="D538" i="9"/>
  <c r="G538" i="9" s="1"/>
  <c r="H538" i="9" s="1"/>
  <c r="F538" i="9"/>
  <c r="D539" i="9"/>
  <c r="E539" i="9"/>
  <c r="F539" i="9"/>
  <c r="G539" i="9" s="1"/>
  <c r="H539" i="9" s="1"/>
  <c r="D540" i="9"/>
  <c r="E540" i="9"/>
  <c r="F540" i="9"/>
  <c r="G540" i="9" s="1"/>
  <c r="H540" i="9" s="1"/>
  <c r="D541" i="9"/>
  <c r="G541" i="9" s="1"/>
  <c r="H541" i="9" s="1"/>
  <c r="E541" i="9"/>
  <c r="F541" i="9"/>
  <c r="D542" i="9"/>
  <c r="G542" i="9" s="1"/>
  <c r="H542" i="9" s="1"/>
  <c r="F542" i="9"/>
  <c r="D543" i="9"/>
  <c r="E543" i="9"/>
  <c r="F543" i="9"/>
  <c r="D544" i="9"/>
  <c r="E544" i="9"/>
  <c r="F544" i="9"/>
  <c r="G544" i="9" s="1"/>
  <c r="H544" i="9" s="1"/>
  <c r="D545" i="9"/>
  <c r="G545" i="9" s="1"/>
  <c r="E545" i="9"/>
  <c r="F545" i="9"/>
  <c r="H545" i="9"/>
  <c r="D546" i="9"/>
  <c r="F546" i="9"/>
  <c r="G546" i="9"/>
  <c r="H546" i="9" s="1"/>
  <c r="D547" i="9"/>
  <c r="E547" i="9"/>
  <c r="F547" i="9"/>
  <c r="D548" i="9"/>
  <c r="E548" i="9"/>
  <c r="F548" i="9"/>
  <c r="D549" i="9"/>
  <c r="G549" i="9" s="1"/>
  <c r="H549" i="9" s="1"/>
  <c r="E549" i="9"/>
  <c r="F549" i="9"/>
  <c r="D550" i="9"/>
  <c r="F550" i="9"/>
  <c r="G550" i="9"/>
  <c r="H550" i="9" s="1"/>
  <c r="D551" i="9"/>
  <c r="E551" i="9"/>
  <c r="F551" i="9"/>
  <c r="G551" i="9" s="1"/>
  <c r="H551" i="9" s="1"/>
  <c r="D552" i="9"/>
  <c r="E552" i="9"/>
  <c r="F552" i="9"/>
  <c r="D553" i="9"/>
  <c r="G553" i="9" s="1"/>
  <c r="H553" i="9" s="1"/>
  <c r="E553" i="9"/>
  <c r="F553" i="9"/>
  <c r="D554" i="9"/>
  <c r="G554" i="9" s="1"/>
  <c r="H554" i="9" s="1"/>
  <c r="F554" i="9"/>
  <c r="D555" i="9"/>
  <c r="E555" i="9"/>
  <c r="F555" i="9"/>
  <c r="G555" i="9" s="1"/>
  <c r="H555" i="9" s="1"/>
  <c r="D556" i="9"/>
  <c r="E556" i="9"/>
  <c r="F556" i="9"/>
  <c r="D557" i="9"/>
  <c r="G557" i="9" s="1"/>
  <c r="H557" i="9" s="1"/>
  <c r="E557" i="9"/>
  <c r="F557" i="9"/>
  <c r="D558" i="9"/>
  <c r="G558" i="9" s="1"/>
  <c r="H558" i="9" s="1"/>
  <c r="F558" i="9"/>
  <c r="D559" i="9"/>
  <c r="E559" i="9"/>
  <c r="F559" i="9"/>
  <c r="D560" i="9"/>
  <c r="E560" i="9"/>
  <c r="F560" i="9"/>
  <c r="D561" i="9"/>
  <c r="G561" i="9" s="1"/>
  <c r="E561" i="9"/>
  <c r="F561" i="9"/>
  <c r="H561" i="9"/>
  <c r="D562" i="9"/>
  <c r="F562" i="9"/>
  <c r="G562" i="9"/>
  <c r="H562" i="9" s="1"/>
  <c r="D563" i="9"/>
  <c r="E563" i="9"/>
  <c r="F563" i="9"/>
  <c r="D564" i="9"/>
  <c r="E564" i="9"/>
  <c r="F564" i="9"/>
  <c r="D565" i="9"/>
  <c r="G565" i="9" s="1"/>
  <c r="H565" i="9" s="1"/>
  <c r="E565" i="9"/>
  <c r="F565" i="9"/>
  <c r="D566" i="9"/>
  <c r="F566" i="9"/>
  <c r="G566" i="9"/>
  <c r="H566" i="9" s="1"/>
  <c r="D567" i="9"/>
  <c r="E567" i="9"/>
  <c r="F567" i="9"/>
  <c r="G567" i="9" s="1"/>
  <c r="H567" i="9" s="1"/>
  <c r="D568" i="9"/>
  <c r="E568" i="9"/>
  <c r="F568" i="9"/>
  <c r="D569" i="9"/>
  <c r="G569" i="9" s="1"/>
  <c r="H569" i="9" s="1"/>
  <c r="E569" i="9"/>
  <c r="F569" i="9"/>
  <c r="D570" i="9"/>
  <c r="G570" i="9" s="1"/>
  <c r="H570" i="9" s="1"/>
  <c r="F570" i="9"/>
  <c r="D571" i="9"/>
  <c r="E571" i="9"/>
  <c r="F571" i="9"/>
  <c r="G571" i="9" s="1"/>
  <c r="H571" i="9" s="1"/>
  <c r="D572" i="9"/>
  <c r="E572" i="9"/>
  <c r="F572" i="9"/>
  <c r="F2" i="9"/>
  <c r="E2" i="9"/>
  <c r="D2" i="9"/>
  <c r="G2" i="9" s="1"/>
  <c r="H2" i="9" s="1"/>
  <c r="G552" i="9" l="1"/>
  <c r="H552" i="9" s="1"/>
  <c r="G536" i="9"/>
  <c r="H536" i="9" s="1"/>
  <c r="G520" i="9"/>
  <c r="H520" i="9" s="1"/>
  <c r="G515" i="9"/>
  <c r="H515" i="9" s="1"/>
  <c r="G511" i="9"/>
  <c r="H511" i="9" s="1"/>
  <c r="G460" i="9"/>
  <c r="H460" i="9" s="1"/>
  <c r="G415" i="9"/>
  <c r="H415" i="9" s="1"/>
  <c r="G311" i="9"/>
  <c r="H311" i="9" s="1"/>
  <c r="G307" i="9"/>
  <c r="H307" i="9" s="1"/>
  <c r="G279" i="9"/>
  <c r="H279" i="9" s="1"/>
  <c r="G275" i="9"/>
  <c r="H275" i="9" s="1"/>
  <c r="G268" i="9"/>
  <c r="H268" i="9" s="1"/>
  <c r="G252" i="9"/>
  <c r="H252" i="9" s="1"/>
  <c r="G247" i="9"/>
  <c r="H247" i="9" s="1"/>
  <c r="G183" i="9"/>
  <c r="H183" i="9" s="1"/>
  <c r="G24" i="9"/>
  <c r="H24" i="9" s="1"/>
  <c r="G20" i="9"/>
  <c r="H20" i="9" s="1"/>
  <c r="G16" i="9"/>
  <c r="H16" i="9" s="1"/>
  <c r="G12" i="9"/>
  <c r="H12" i="9" s="1"/>
  <c r="G8" i="9"/>
  <c r="H8" i="9" s="1"/>
  <c r="G4" i="9"/>
  <c r="H4" i="9" s="1"/>
  <c r="G563" i="9"/>
  <c r="H563" i="9" s="1"/>
  <c r="G547" i="9"/>
  <c r="H547" i="9" s="1"/>
  <c r="G531" i="9"/>
  <c r="H531" i="9" s="1"/>
  <c r="G476" i="9"/>
  <c r="H476" i="9" s="1"/>
  <c r="G472" i="9"/>
  <c r="H472" i="9" s="1"/>
  <c r="G468" i="9"/>
  <c r="H468" i="9" s="1"/>
  <c r="G447" i="9"/>
  <c r="H447" i="9" s="1"/>
  <c r="G383" i="9"/>
  <c r="H383" i="9" s="1"/>
  <c r="G351" i="9"/>
  <c r="H351" i="9" s="1"/>
  <c r="G559" i="9"/>
  <c r="H559" i="9" s="1"/>
  <c r="G548" i="9"/>
  <c r="H548" i="9" s="1"/>
  <c r="G543" i="9"/>
  <c r="H543" i="9" s="1"/>
  <c r="G532" i="9"/>
  <c r="H532" i="9" s="1"/>
  <c r="G527" i="9"/>
  <c r="H527" i="9" s="1"/>
  <c r="G516" i="9"/>
  <c r="H516" i="9" s="1"/>
  <c r="G512" i="9"/>
  <c r="H512" i="9" s="1"/>
  <c r="G507" i="9"/>
  <c r="H507" i="9" s="1"/>
  <c r="G503" i="9"/>
  <c r="H503" i="9" s="1"/>
  <c r="G499" i="9"/>
  <c r="H499" i="9" s="1"/>
  <c r="G495" i="9"/>
  <c r="H495" i="9" s="1"/>
  <c r="G444" i="9"/>
  <c r="H444" i="9" s="1"/>
  <c r="G428" i="9"/>
  <c r="H428" i="9" s="1"/>
  <c r="G412" i="9"/>
  <c r="H412" i="9" s="1"/>
  <c r="G396" i="9"/>
  <c r="H396" i="9" s="1"/>
  <c r="G380" i="9"/>
  <c r="H380" i="9" s="1"/>
  <c r="G364" i="9"/>
  <c r="H364" i="9" s="1"/>
  <c r="G348" i="9"/>
  <c r="H348" i="9" s="1"/>
  <c r="G332" i="9"/>
  <c r="H332" i="9" s="1"/>
  <c r="G291" i="9"/>
  <c r="H291" i="9" s="1"/>
  <c r="G259" i="9"/>
  <c r="H259" i="9" s="1"/>
  <c r="G244" i="9"/>
  <c r="H244" i="9" s="1"/>
  <c r="G240" i="9"/>
  <c r="H240" i="9" s="1"/>
  <c r="G236" i="9"/>
  <c r="H236" i="9" s="1"/>
  <c r="G232" i="9"/>
  <c r="H232" i="9" s="1"/>
  <c r="G227" i="9"/>
  <c r="H227" i="9" s="1"/>
  <c r="G223" i="9"/>
  <c r="H223" i="9" s="1"/>
  <c r="G219" i="9"/>
  <c r="H219" i="9" s="1"/>
  <c r="G215" i="9"/>
  <c r="H215" i="9" s="1"/>
  <c r="G187" i="9"/>
  <c r="H187" i="9" s="1"/>
  <c r="G180" i="9"/>
  <c r="H180" i="9" s="1"/>
  <c r="G176" i="9"/>
  <c r="H176" i="9" s="1"/>
  <c r="G172" i="9"/>
  <c r="H172" i="9" s="1"/>
  <c r="G459" i="9"/>
  <c r="H459" i="9" s="1"/>
  <c r="G452" i="9"/>
  <c r="H452" i="9" s="1"/>
  <c r="G439" i="9"/>
  <c r="H439" i="9" s="1"/>
  <c r="G432" i="9"/>
  <c r="H432" i="9" s="1"/>
  <c r="G427" i="9"/>
  <c r="H427" i="9" s="1"/>
  <c r="G420" i="9"/>
  <c r="H420" i="9" s="1"/>
  <c r="G407" i="9"/>
  <c r="H407" i="9" s="1"/>
  <c r="G400" i="9"/>
  <c r="H400" i="9" s="1"/>
  <c r="G395" i="9"/>
  <c r="H395" i="9" s="1"/>
  <c r="G388" i="9"/>
  <c r="H388" i="9" s="1"/>
  <c r="G375" i="9"/>
  <c r="H375" i="9" s="1"/>
  <c r="G368" i="9"/>
  <c r="H368" i="9" s="1"/>
  <c r="G363" i="9"/>
  <c r="H363" i="9" s="1"/>
  <c r="G356" i="9"/>
  <c r="H356" i="9" s="1"/>
  <c r="G343" i="9"/>
  <c r="H343" i="9" s="1"/>
  <c r="G336" i="9"/>
  <c r="H336" i="9" s="1"/>
  <c r="G315" i="9"/>
  <c r="H315" i="9" s="1"/>
  <c r="G303" i="9"/>
  <c r="H303" i="9" s="1"/>
  <c r="G283" i="9"/>
  <c r="H283" i="9" s="1"/>
  <c r="G276" i="9"/>
  <c r="H276" i="9" s="1"/>
  <c r="G271" i="9"/>
  <c r="H271" i="9" s="1"/>
  <c r="G264" i="9"/>
  <c r="H264" i="9" s="1"/>
  <c r="G251" i="9"/>
  <c r="H251" i="9" s="1"/>
  <c r="G228" i="9"/>
  <c r="H228" i="9" s="1"/>
  <c r="G224" i="9"/>
  <c r="H224" i="9" s="1"/>
  <c r="G220" i="9"/>
  <c r="H220" i="9" s="1"/>
  <c r="G216" i="9"/>
  <c r="H216" i="9" s="1"/>
  <c r="G211" i="9"/>
  <c r="H211" i="9" s="1"/>
  <c r="G207" i="9"/>
  <c r="H207" i="9" s="1"/>
  <c r="G203" i="9"/>
  <c r="H203" i="9" s="1"/>
  <c r="G199" i="9"/>
  <c r="H199" i="9" s="1"/>
  <c r="G25" i="9"/>
  <c r="H25" i="9" s="1"/>
  <c r="G21" i="9"/>
  <c r="H21" i="9" s="1"/>
  <c r="G17" i="9"/>
  <c r="H17" i="9" s="1"/>
  <c r="G13" i="9"/>
  <c r="H13" i="9" s="1"/>
  <c r="G9" i="9"/>
  <c r="H9" i="9" s="1"/>
  <c r="G5" i="9"/>
  <c r="H5" i="9" s="1"/>
  <c r="G572" i="9"/>
  <c r="H572" i="9" s="1"/>
  <c r="G568" i="9"/>
  <c r="H568" i="9" s="1"/>
  <c r="G564" i="9"/>
  <c r="H564" i="9" s="1"/>
  <c r="G560" i="9"/>
  <c r="H560" i="9" s="1"/>
  <c r="G556" i="9"/>
  <c r="H556" i="9" s="1"/>
  <c r="G461" i="9"/>
  <c r="H461" i="9" s="1"/>
  <c r="G453" i="9"/>
  <c r="H453" i="9" s="1"/>
  <c r="G316" i="9"/>
  <c r="H316" i="9" s="1"/>
  <c r="G312" i="9"/>
  <c r="H312" i="9" s="1"/>
  <c r="G308" i="9"/>
  <c r="H308" i="9" s="1"/>
  <c r="G304" i="9"/>
  <c r="H304" i="9" s="1"/>
  <c r="G300" i="9"/>
  <c r="H300" i="9" s="1"/>
  <c r="G296" i="9"/>
  <c r="H296" i="9" s="1"/>
  <c r="G292" i="9"/>
  <c r="H292" i="9" s="1"/>
  <c r="G288" i="9"/>
  <c r="H288" i="9" s="1"/>
  <c r="G284" i="9"/>
  <c r="H284" i="9" s="1"/>
  <c r="G280" i="9"/>
  <c r="H280" i="9" s="1"/>
  <c r="G170" i="9"/>
  <c r="H170" i="9" s="1"/>
  <c r="G168" i="9"/>
  <c r="H168" i="9" s="1"/>
  <c r="G166" i="9"/>
  <c r="H166" i="9" s="1"/>
  <c r="G164" i="9"/>
  <c r="H164" i="9" s="1"/>
  <c r="G162" i="9"/>
  <c r="H162" i="9" s="1"/>
  <c r="G160" i="9"/>
  <c r="H160" i="9" s="1"/>
  <c r="G158" i="9"/>
  <c r="H158" i="9" s="1"/>
  <c r="G156" i="9"/>
  <c r="H156" i="9" s="1"/>
  <c r="G154" i="9"/>
  <c r="H154" i="9" s="1"/>
  <c r="G142" i="9"/>
  <c r="H142" i="9" s="1"/>
</calcChain>
</file>

<file path=xl/sharedStrings.xml><?xml version="1.0" encoding="utf-8"?>
<sst xmlns="http://schemas.openxmlformats.org/spreadsheetml/2006/main" count="38" uniqueCount="35">
  <si>
    <t>Haircut</t>
  </si>
  <si>
    <t>Treasury 10-Year Rate</t>
  </si>
  <si>
    <t>IPD (pp)</t>
  </si>
  <si>
    <t>Events</t>
  </si>
  <si>
    <t>CDS Greece</t>
  </si>
  <si>
    <t>CDS Greece (raw)</t>
  </si>
  <si>
    <t>Greece's Haircut:</t>
  </si>
  <si>
    <t>Probability of Default in the Next 5 Years</t>
  </si>
  <si>
    <t>Date</t>
  </si>
  <si>
    <t>Data Information</t>
  </si>
  <si>
    <t>Series:</t>
  </si>
  <si>
    <t>Units:</t>
  </si>
  <si>
    <t>%</t>
  </si>
  <si>
    <t>Range:</t>
  </si>
  <si>
    <t>Frequency:</t>
  </si>
  <si>
    <t>(Business) Daily</t>
  </si>
  <si>
    <t>Other:</t>
  </si>
  <si>
    <t>Source:</t>
  </si>
  <si>
    <t>URL:</t>
  </si>
  <si>
    <t>Last accessed:</t>
  </si>
  <si>
    <t>Notes:</t>
  </si>
  <si>
    <t>Formulas and computations' notes in sheet 'data'. Computed data in blue, raw in grey tables.</t>
  </si>
  <si>
    <r>
      <rPr>
        <b/>
        <i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 xml:space="preserve"> as ratio of 5 years</t>
    </r>
  </si>
  <si>
    <t>US Treasury Yield</t>
  </si>
  <si>
    <t>01/2010 - 03/2012</t>
  </si>
  <si>
    <t>Greece's Haircut</t>
  </si>
  <si>
    <t>Datastream</t>
  </si>
  <si>
    <t>HELLENIC REPUBLIC SNR CR 5Y E - CDS PREM. MID (bps)</t>
  </si>
  <si>
    <t>bps</t>
  </si>
  <si>
    <t>CDS Greece (GRG5EAC(SM))</t>
  </si>
  <si>
    <t xml:space="preserve">https://www.treasury.gov/resource-center/data-chart-center/interest-rates/pages/TextView.aspx?data=yieldYear&amp;year=2019 </t>
  </si>
  <si>
    <t>US Department of the Treasury</t>
  </si>
  <si>
    <t xml:space="preserve">https://sites.google.com/site/christophtrebesch/data  </t>
  </si>
  <si>
    <t xml:space="preserve">Cruces, Juan J., and Christoph Trebesch. 2013. "Sovereign Defaults: The Price of Haircuts." American Economic Journal: Macroeconomics, 5 (3): 85-117. </t>
  </si>
  <si>
    <t>Figure 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</si>
</sst>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[$-409]mmm\-yy;@"/>
    <numFmt numFmtId="166" formatCode="#,##0.000"/>
    <numFmt numFmtId="167" formatCode="[$-809]mmm\ \_x000a_yyyy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79998168889431442"/>
        <bgColor theme="0" tint="-0.1499984740745262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</borders>
  <cellStyleXfs count="20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166" fontId="4" fillId="0" borderId="0"/>
    <xf numFmtId="165" fontId="1" fillId="0" borderId="0"/>
    <xf numFmtId="0" fontId="4" fillId="0" borderId="0"/>
    <xf numFmtId="165" fontId="1" fillId="0" borderId="0"/>
    <xf numFmtId="0" fontId="4" fillId="0" borderId="0"/>
    <xf numFmtId="0" fontId="4" fillId="0" borderId="0"/>
    <xf numFmtId="0" fontId="4" fillId="0" borderId="0"/>
    <xf numFmtId="166" fontId="4" fillId="0" borderId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</cellStyleXfs>
  <cellXfs count="51">
    <xf numFmtId="0" fontId="0" fillId="0" borderId="0" xfId="0"/>
    <xf numFmtId="14" fontId="0" fillId="0" borderId="0" xfId="0" applyNumberFormat="1"/>
    <xf numFmtId="0" fontId="0" fillId="0" borderId="0" xfId="0"/>
    <xf numFmtId="10" fontId="0" fillId="0" borderId="0" xfId="1" applyNumberFormat="1" applyFont="1"/>
    <xf numFmtId="0" fontId="0" fillId="0" borderId="0" xfId="0" applyNumberFormat="1"/>
    <xf numFmtId="0" fontId="8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2" xfId="0" applyFont="1" applyBorder="1" applyAlignment="1">
      <alignment horizontal="right"/>
    </xf>
    <xf numFmtId="14" fontId="7" fillId="0" borderId="3" xfId="0" applyNumberFormat="1" applyFont="1" applyBorder="1"/>
    <xf numFmtId="0" fontId="11" fillId="0" borderId="3" xfId="2" applyNumberFormat="1" applyFont="1" applyBorder="1" applyAlignment="1"/>
    <xf numFmtId="0" fontId="7" fillId="0" borderId="3" xfId="0" applyFont="1" applyBorder="1" applyAlignment="1">
      <alignment vertical="center"/>
    </xf>
    <xf numFmtId="0" fontId="7" fillId="0" borderId="3" xfId="0" applyFont="1" applyBorder="1"/>
    <xf numFmtId="10" fontId="7" fillId="0" borderId="3" xfId="1" applyNumberFormat="1" applyFont="1" applyBorder="1"/>
    <xf numFmtId="0" fontId="0" fillId="3" borderId="3" xfId="0" applyNumberFormat="1" applyFont="1" applyFill="1" applyBorder="1"/>
    <xf numFmtId="0" fontId="0" fillId="0" borderId="0" xfId="0" applyNumberFormat="1" applyFont="1"/>
    <xf numFmtId="0" fontId="0" fillId="3" borderId="0" xfId="0" applyNumberFormat="1" applyFont="1" applyFill="1"/>
    <xf numFmtId="0" fontId="0" fillId="3" borderId="4" xfId="0" applyNumberFormat="1" applyFont="1" applyFill="1" applyBorder="1"/>
    <xf numFmtId="0" fontId="0" fillId="4" borderId="3" xfId="0" applyFont="1" applyFill="1" applyBorder="1"/>
    <xf numFmtId="10" fontId="0" fillId="4" borderId="3" xfId="1" applyNumberFormat="1" applyFont="1" applyFill="1" applyBorder="1"/>
    <xf numFmtId="10" fontId="0" fillId="4" borderId="3" xfId="0" applyNumberFormat="1" applyFont="1" applyFill="1" applyBorder="1"/>
    <xf numFmtId="0" fontId="0" fillId="5" borderId="0" xfId="0" applyFont="1" applyFill="1"/>
    <xf numFmtId="10" fontId="0" fillId="5" borderId="0" xfId="1" applyNumberFormat="1" applyFont="1" applyFill="1"/>
    <xf numFmtId="10" fontId="0" fillId="5" borderId="0" xfId="0" applyNumberFormat="1" applyFont="1" applyFill="1"/>
    <xf numFmtId="0" fontId="0" fillId="4" borderId="0" xfId="0" applyFont="1" applyFill="1"/>
    <xf numFmtId="10" fontId="0" fillId="4" borderId="0" xfId="1" applyNumberFormat="1" applyFont="1" applyFill="1"/>
    <xf numFmtId="10" fontId="0" fillId="4" borderId="0" xfId="0" applyNumberFormat="1" applyFont="1" applyFill="1"/>
    <xf numFmtId="0" fontId="0" fillId="4" borderId="4" xfId="0" applyFont="1" applyFill="1" applyBorder="1"/>
    <xf numFmtId="10" fontId="0" fillId="4" borderId="4" xfId="1" applyNumberFormat="1" applyFont="1" applyFill="1" applyBorder="1"/>
    <xf numFmtId="10" fontId="0" fillId="4" borderId="4" xfId="0" applyNumberFormat="1" applyFont="1" applyFill="1" applyBorder="1"/>
    <xf numFmtId="0" fontId="7" fillId="6" borderId="0" xfId="0" applyFont="1" applyFill="1"/>
    <xf numFmtId="10" fontId="0" fillId="6" borderId="0" xfId="1" applyNumberFormat="1" applyFont="1" applyFill="1" applyAlignment="1">
      <alignment horizontal="left"/>
    </xf>
    <xf numFmtId="0" fontId="0" fillId="0" borderId="1" xfId="0" applyBorder="1"/>
    <xf numFmtId="0" fontId="8" fillId="0" borderId="0" xfId="0" applyFont="1" applyBorder="1" applyAlignment="1">
      <alignment horizontal="right"/>
    </xf>
    <xf numFmtId="14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2" fillId="0" borderId="0" xfId="2" applyBorder="1" applyAlignment="1">
      <alignment horizontal="left"/>
    </xf>
    <xf numFmtId="14" fontId="0" fillId="0" borderId="2" xfId="0" applyNumberFormat="1" applyBorder="1" applyAlignment="1">
      <alignment horizontal="left" vertical="center"/>
    </xf>
    <xf numFmtId="0" fontId="9" fillId="0" borderId="0" xfId="0" applyFont="1" applyBorder="1" applyAlignment="1">
      <alignment horizontal="left" wrapText="1"/>
    </xf>
    <xf numFmtId="14" fontId="9" fillId="0" borderId="2" xfId="0" applyNumberFormat="1" applyFont="1" applyBorder="1" applyAlignment="1">
      <alignment horizontal="left"/>
    </xf>
    <xf numFmtId="167" fontId="0" fillId="3" borderId="3" xfId="0" applyNumberFormat="1" applyFont="1" applyFill="1" applyBorder="1" applyAlignment="1">
      <alignment wrapText="1"/>
    </xf>
    <xf numFmtId="167" fontId="0" fillId="0" borderId="0" xfId="0" applyNumberFormat="1" applyFont="1" applyAlignment="1">
      <alignment wrapText="1"/>
    </xf>
    <xf numFmtId="167" fontId="0" fillId="3" borderId="0" xfId="0" applyNumberFormat="1" applyFont="1" applyFill="1" applyAlignment="1">
      <alignment wrapText="1"/>
    </xf>
    <xf numFmtId="167" fontId="0" fillId="3" borderId="4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/>
    </xf>
  </cellXfs>
  <cellStyles count="20">
    <cellStyle name="Comma 2" xfId="13" xr:uid="{4B4C115F-0B0A-4EBA-A8C1-915626D5BAD8}"/>
    <cellStyle name="Komma 2" xfId="3" xr:uid="{19C8D336-5EDA-4EDD-946A-88669E177EFA}"/>
    <cellStyle name="Normal" xfId="0" builtinId="0"/>
    <cellStyle name="Normal 2" xfId="2" xr:uid="{166E58B7-40D4-4758-97C9-1B95D9FCC889}"/>
    <cellStyle name="Normal 2 2" xfId="15" xr:uid="{11D5E735-34B9-4A11-A13C-2966E00131C4}"/>
    <cellStyle name="Normal 3" xfId="17" xr:uid="{99D4AD5F-2B48-4794-948E-6316676822F3}"/>
    <cellStyle name="Normal 4" xfId="19" xr:uid="{880446E1-00B4-4668-AD64-59934C42AB8A}"/>
    <cellStyle name="Normal 5" xfId="12" xr:uid="{B5EC3114-0667-4C74-BEEA-72605C1FC3C1}"/>
    <cellStyle name="Percent" xfId="1" builtinId="5"/>
    <cellStyle name="Percent 2" xfId="18" xr:uid="{3623D42F-E9A8-4C1E-99E0-1052FCBCFD11}"/>
    <cellStyle name="Percent 3" xfId="14" xr:uid="{A0B3E34A-5BC2-4FAA-BAE4-8296C5C5916D}"/>
    <cellStyle name="Standard 15" xfId="4" xr:uid="{8769D967-2F75-46A8-9BCE-5D240199EAAC}"/>
    <cellStyle name="Standard 2" xfId="5" xr:uid="{BC1A81E6-D0E0-4309-8E37-46B50806AD31}"/>
    <cellStyle name="Standard 2 2" xfId="6" xr:uid="{F8A9A696-E7C6-40F4-872B-23AD31790676}"/>
    <cellStyle name="Standard 2 3" xfId="7" xr:uid="{A16E4728-A682-4BEA-85AF-7BDFC9302E87}"/>
    <cellStyle name="Standard 2 4" xfId="8" xr:uid="{3E38D555-2229-460F-9CE8-B25FC80D2FA6}"/>
    <cellStyle name="Standard 3" xfId="9" xr:uid="{79678400-4FCE-424E-A4C3-86F4A1CEEF74}"/>
    <cellStyle name="Standard 4" xfId="10" xr:uid="{D7A3992B-48D5-4865-A010-100D2DCDE15A}"/>
    <cellStyle name="Standard 5" xfId="16" xr:uid="{DD67A862-F0C3-458E-84B3-3A6217A50C87}"/>
    <cellStyle name="Standard 7" xfId="11" xr:uid="{FE0609F7-49C8-49C5-8F00-319A67B34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 sz="4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data!$I$1</c:f>
              <c:strCache>
                <c:ptCount val="1"/>
                <c:pt idx="0">
                  <c:v>Events</c:v>
                </c:pt>
              </c:strCache>
            </c:strRef>
          </c:tx>
          <c:spPr>
            <a:solidFill>
              <a:schemeClr val="accent2"/>
            </a:solidFill>
            <a:ln w="25400">
              <a:solidFill>
                <a:schemeClr val="accent2">
                  <a:alpha val="50000"/>
                </a:schemeClr>
              </a:solidFill>
            </a:ln>
            <a:effectLst/>
          </c:spPr>
          <c:invertIfNegative val="0"/>
          <c:dPt>
            <c:idx val="86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F8A-4F48-B694-0DFD28DE4BD3}"/>
              </c:ext>
            </c:extLst>
          </c:dPt>
          <c:dPt>
            <c:idx val="95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F8A-4F48-B694-0DFD28DE4BD3}"/>
              </c:ext>
            </c:extLst>
          </c:dPt>
          <c:dPt>
            <c:idx val="114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F8A-4F48-B694-0DFD28DE4BD3}"/>
              </c:ext>
            </c:extLst>
          </c:dPt>
          <c:dPt>
            <c:idx val="207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F8A-4F48-B694-0DFD28DE4BD3}"/>
              </c:ext>
            </c:extLst>
          </c:dPt>
          <c:dPt>
            <c:idx val="371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F8A-4F48-B694-0DFD28DE4BD3}"/>
              </c:ext>
            </c:extLst>
          </c:dPt>
          <c:dPt>
            <c:idx val="376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F8A-4F48-B694-0DFD28DE4BD3}"/>
              </c:ext>
            </c:extLst>
          </c:dPt>
          <c:dPt>
            <c:idx val="391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F8A-4F48-B694-0DFD28DE4BD3}"/>
              </c:ext>
            </c:extLst>
          </c:dPt>
          <c:dPt>
            <c:idx val="396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F8A-4F48-B694-0DFD28DE4BD3}"/>
              </c:ext>
            </c:extLst>
          </c:dPt>
          <c:dPt>
            <c:idx val="473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F8A-4F48-B694-0DFD28DE4BD3}"/>
              </c:ext>
            </c:extLst>
          </c:dPt>
          <c:dPt>
            <c:idx val="476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F8A-4F48-B694-0DFD28DE4BD3}"/>
              </c:ext>
            </c:extLst>
          </c:dPt>
          <c:dPt>
            <c:idx val="541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4F8A-4F48-B694-0DFD28DE4BD3}"/>
              </c:ext>
            </c:extLst>
          </c:dPt>
          <c:dPt>
            <c:idx val="557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4F8A-4F48-B694-0DFD28DE4BD3}"/>
              </c:ext>
            </c:extLst>
          </c:dPt>
          <c:dPt>
            <c:idx val="570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accent2">
                    <a:alpha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4F8A-4F48-B694-0DFD28DE4BD3}"/>
              </c:ext>
            </c:extLst>
          </c:dPt>
          <c:dLbls>
            <c:dLbl>
              <c:idx val="86"/>
              <c:layout>
                <c:manualLayout>
                  <c:x val="-5.9295647694173642E-2"/>
                  <c:y val="7.030568024027616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May</a:t>
                    </a:r>
                    <a:r>
                      <a:rPr lang="en-US" baseline="0"/>
                      <a:t> 2010</a:t>
                    </a:r>
                    <a:br>
                      <a:rPr lang="en-US" baseline="0"/>
                    </a:br>
                    <a:r>
                      <a:rPr lang="en-US" baseline="0"/>
                      <a:t>EU/IMF Bailout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F8A-4F48-B694-0DFD28DE4BD3}"/>
                </c:ext>
              </c:extLst>
            </c:dLbl>
            <c:dLbl>
              <c:idx val="91"/>
              <c:layout>
                <c:manualLayout>
                  <c:x val="-7.8315006388531647E-3"/>
                  <c:y val="-2.01175473013295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May</a:t>
                    </a:r>
                    <a:r>
                      <a:rPr lang="en-US" baseline="0"/>
                      <a:t> 2010</a:t>
                    </a:r>
                    <a:br>
                      <a:rPr lang="en-US" baseline="0"/>
                    </a:br>
                    <a:r>
                      <a:rPr lang="en-US" baseline="0"/>
                      <a:t>Creation of EFSF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A-4F8A-4F48-B694-0DFD28DE4BD3}"/>
                </c:ext>
              </c:extLst>
            </c:dLbl>
            <c:dLbl>
              <c:idx val="95"/>
              <c:layout>
                <c:manualLayout>
                  <c:x val="-1.4562412728060326E-2"/>
                  <c:y val="-4.196518673847230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May</a:t>
                    </a:r>
                    <a:r>
                      <a:rPr lang="en-US" baseline="0"/>
                      <a:t> 2010</a:t>
                    </a:r>
                    <a:br>
                      <a:rPr lang="en-US" baseline="0"/>
                    </a:br>
                    <a:r>
                      <a:rPr lang="en-US" baseline="0"/>
                      <a:t>Creation of EFSF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F8A-4F48-B694-0DFD28DE4BD3}"/>
                </c:ext>
              </c:extLst>
            </c:dLbl>
            <c:dLbl>
              <c:idx val="114"/>
              <c:layout>
                <c:manualLayout>
                  <c:x val="1.9019358694357585E-2"/>
                  <c:y val="2.00873372115074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Jun 2010</a:t>
                    </a:r>
                  </a:p>
                  <a:p>
                    <a:r>
                      <a:rPr lang="en-US"/>
                      <a:t>Moody's</a:t>
                    </a:r>
                    <a:r>
                      <a:rPr lang="en-US" baseline="0"/>
                      <a:t> downgrade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F8A-4F48-B694-0DFD28DE4BD3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r>
                      <a:rPr lang="en-US"/>
                      <a:t>Oct</a:t>
                    </a:r>
                    <a:r>
                      <a:rPr lang="en-US" baseline="0"/>
                      <a:t> 2010</a:t>
                    </a:r>
                  </a:p>
                  <a:p>
                    <a:r>
                      <a:rPr lang="en-US" baseline="0"/>
                      <a:t>"Deauville statement"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F8A-4F48-B694-0DFD28DE4BD3}"/>
                </c:ext>
              </c:extLst>
            </c:dLbl>
            <c:dLbl>
              <c:idx val="371"/>
              <c:layout>
                <c:manualLayout>
                  <c:x val="-9.644593487304072E-2"/>
                  <c:y val="0.170154583724770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Jun</a:t>
                    </a:r>
                    <a:r>
                      <a:rPr lang="en-US" baseline="0"/>
                      <a:t> 2011</a:t>
                    </a:r>
                    <a:br>
                      <a:rPr lang="en-US" baseline="0"/>
                    </a:br>
                    <a:r>
                      <a:rPr lang="en-US" baseline="0"/>
                      <a:t>Talks of private sector involvement in</a:t>
                    </a:r>
                  </a:p>
                  <a:p>
                    <a:r>
                      <a:rPr lang="en-US" baseline="0"/>
                      <a:t> taking haircut (PSI)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F8A-4F48-B694-0DFD28DE4BD3}"/>
                </c:ext>
              </c:extLst>
            </c:dLbl>
            <c:dLbl>
              <c:idx val="376"/>
              <c:layout>
                <c:manualLayout>
                  <c:x val="-1.6311764939716086E-2"/>
                  <c:y val="-2.1473593212110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Jun</a:t>
                    </a:r>
                    <a:r>
                      <a:rPr lang="en-US" baseline="0"/>
                      <a:t> 2011</a:t>
                    </a:r>
                    <a:br>
                      <a:rPr lang="en-US" baseline="0"/>
                    </a:br>
                    <a:r>
                      <a:rPr lang="en-US" baseline="0"/>
                      <a:t>S&amp;P's downgrade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4F8A-4F48-B694-0DFD28DE4BD3}"/>
                </c:ext>
              </c:extLst>
            </c:dLbl>
            <c:dLbl>
              <c:idx val="391"/>
              <c:layout>
                <c:manualLayout>
                  <c:x val="1.3128624332555103E-2"/>
                  <c:y val="-8.183218623711126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Jul</a:t>
                    </a:r>
                    <a:r>
                      <a:rPr lang="en-US" baseline="0"/>
                      <a:t> 2011</a:t>
                    </a:r>
                    <a:br>
                      <a:rPr lang="en-US" baseline="0"/>
                    </a:br>
                    <a:r>
                      <a:rPr lang="en-US" baseline="0"/>
                      <a:t>2nd bailout postponed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4F8A-4F48-B694-0DFD28DE4BD3}"/>
                </c:ext>
              </c:extLst>
            </c:dLbl>
            <c:dLbl>
              <c:idx val="396"/>
              <c:layout>
                <c:manualLayout>
                  <c:x val="3.2906249309234019E-2"/>
                  <c:y val="6.61394498675978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Jul</a:t>
                    </a:r>
                    <a:r>
                      <a:rPr lang="en-US" baseline="0"/>
                      <a:t> 2011</a:t>
                    </a:r>
                    <a:br>
                      <a:rPr lang="en-US" baseline="0"/>
                    </a:br>
                    <a:r>
                      <a:rPr lang="en-US" baseline="0"/>
                      <a:t>IMF review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4F8A-4F48-B694-0DFD28DE4BD3}"/>
                </c:ext>
              </c:extLst>
            </c:dLbl>
            <c:dLbl>
              <c:idx val="400"/>
              <c:layout>
                <c:manualLayout>
                  <c:x val="1.6802783916992577E-2"/>
                  <c:y val="0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1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1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Jul 2011</a:t>
                    </a:r>
                    <a:br>
                      <a:rPr lang="en-US" sz="900" b="1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</a:br>
                    <a:r>
                      <a:rPr lang="en-US" sz="900" b="1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IMF Review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lvl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1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B-4F8A-4F48-B694-0DFD28DE4BD3}"/>
                </c:ext>
              </c:extLst>
            </c:dLbl>
            <c:dLbl>
              <c:idx val="473"/>
              <c:layout>
                <c:manualLayout>
                  <c:x val="-3.0663778465130041E-2"/>
                  <c:y val="0.1698592757209162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Oct 2011</a:t>
                    </a:r>
                    <a:br>
                      <a:rPr lang="en-US"/>
                    </a:br>
                    <a:r>
                      <a:rPr lang="en-US"/>
                      <a:t>Pledge</a:t>
                    </a:r>
                    <a:r>
                      <a:rPr lang="en-US" baseline="0"/>
                      <a:t> for </a:t>
                    </a:r>
                  </a:p>
                  <a:p>
                    <a:r>
                      <a:rPr lang="en-US" baseline="0"/>
                      <a:t>new PSI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4F8A-4F48-B694-0DFD28DE4BD3}"/>
                </c:ext>
              </c:extLst>
            </c:dLbl>
            <c:dLbl>
              <c:idx val="476"/>
              <c:layout>
                <c:manualLayout>
                  <c:x val="1.1622697640029577E-2"/>
                  <c:y val="-6.69282322999453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Oct</a:t>
                    </a:r>
                    <a:r>
                      <a:rPr lang="en-US" baseline="0"/>
                      <a:t> 2011</a:t>
                    </a:r>
                  </a:p>
                  <a:p>
                    <a:r>
                      <a:rPr lang="en-US" baseline="0"/>
                      <a:t>Greek referendum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3-4F8A-4F48-B694-0DFD28DE4BD3}"/>
                </c:ext>
              </c:extLst>
            </c:dLbl>
            <c:dLbl>
              <c:idx val="541"/>
              <c:layout>
                <c:manualLayout>
                  <c:x val="-4.9288166156511964E-2"/>
                  <c:y val="7.760403896748453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Jan</a:t>
                    </a:r>
                    <a:r>
                      <a:rPr lang="en-US" baseline="0"/>
                      <a:t> 2012</a:t>
                    </a:r>
                  </a:p>
                  <a:p>
                    <a:r>
                      <a:rPr lang="en-US" baseline="0"/>
                      <a:t>Tentative deal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4F8A-4F48-B694-0DFD28DE4BD3}"/>
                </c:ext>
              </c:extLst>
            </c:dLbl>
            <c:dLbl>
              <c:idx val="557"/>
              <c:layout>
                <c:manualLayout>
                  <c:x val="-6.6586429412790471E-4"/>
                  <c:y val="-1.74774960972864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Feb</a:t>
                    </a:r>
                    <a:r>
                      <a:rPr lang="en-US" baseline="0"/>
                      <a:t> 2012</a:t>
                    </a:r>
                  </a:p>
                  <a:p>
                    <a:r>
                      <a:rPr lang="en-US" baseline="0"/>
                      <a:t>Deal agreed</a:t>
                    </a:r>
                    <a:br>
                      <a:rPr lang="en-US" baseline="0"/>
                    </a:br>
                    <a:r>
                      <a:rPr lang="en-US" baseline="0"/>
                      <a:t>64.6% haircut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4F8A-4F48-B694-0DFD28DE4BD3}"/>
                </c:ext>
              </c:extLst>
            </c:dLbl>
            <c:dLbl>
              <c:idx val="564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F8A-4F48-B694-0DFD28DE4BD3}"/>
                </c:ext>
              </c:extLst>
            </c:dLbl>
            <c:dLbl>
              <c:idx val="570"/>
              <c:layout>
                <c:manualLayout>
                  <c:x val="0"/>
                  <c:y val="-6.548043530310643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Mar</a:t>
                    </a:r>
                    <a:r>
                      <a:rPr lang="en-US" baseline="0"/>
                      <a:t> 2012</a:t>
                    </a:r>
                  </a:p>
                  <a:p>
                    <a:r>
                      <a:rPr lang="en-US" baseline="0"/>
                      <a:t>64.6% haircut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9-4F8A-4F48-B694-0DFD28DE4B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data!$A$2:$A$573</c:f>
              <c:numCache>
                <c:formatCode>[$-809]mmm\ \
yyyy</c:formatCode>
                <c:ptCount val="572"/>
                <c:pt idx="0">
                  <c:v>40179</c:v>
                </c:pt>
                <c:pt idx="1">
                  <c:v>40182</c:v>
                </c:pt>
                <c:pt idx="2">
                  <c:v>40183</c:v>
                </c:pt>
                <c:pt idx="3">
                  <c:v>40184</c:v>
                </c:pt>
                <c:pt idx="4">
                  <c:v>40185</c:v>
                </c:pt>
                <c:pt idx="5">
                  <c:v>40186</c:v>
                </c:pt>
                <c:pt idx="6">
                  <c:v>40189</c:v>
                </c:pt>
                <c:pt idx="7">
                  <c:v>40190</c:v>
                </c:pt>
                <c:pt idx="8">
                  <c:v>40191</c:v>
                </c:pt>
                <c:pt idx="9">
                  <c:v>40192</c:v>
                </c:pt>
                <c:pt idx="10">
                  <c:v>40193</c:v>
                </c:pt>
                <c:pt idx="11">
                  <c:v>40196</c:v>
                </c:pt>
                <c:pt idx="12">
                  <c:v>40197</c:v>
                </c:pt>
                <c:pt idx="13">
                  <c:v>40198</c:v>
                </c:pt>
                <c:pt idx="14">
                  <c:v>40199</c:v>
                </c:pt>
                <c:pt idx="15">
                  <c:v>40200</c:v>
                </c:pt>
                <c:pt idx="16">
                  <c:v>40203</c:v>
                </c:pt>
                <c:pt idx="17">
                  <c:v>40204</c:v>
                </c:pt>
                <c:pt idx="18">
                  <c:v>40205</c:v>
                </c:pt>
                <c:pt idx="19">
                  <c:v>40206</c:v>
                </c:pt>
                <c:pt idx="20">
                  <c:v>40207</c:v>
                </c:pt>
                <c:pt idx="21">
                  <c:v>40210</c:v>
                </c:pt>
                <c:pt idx="22">
                  <c:v>40211</c:v>
                </c:pt>
                <c:pt idx="23">
                  <c:v>40212</c:v>
                </c:pt>
                <c:pt idx="24">
                  <c:v>40213</c:v>
                </c:pt>
                <c:pt idx="25">
                  <c:v>40214</c:v>
                </c:pt>
                <c:pt idx="26">
                  <c:v>40217</c:v>
                </c:pt>
                <c:pt idx="27">
                  <c:v>40218</c:v>
                </c:pt>
                <c:pt idx="28">
                  <c:v>40219</c:v>
                </c:pt>
                <c:pt idx="29">
                  <c:v>40220</c:v>
                </c:pt>
                <c:pt idx="30">
                  <c:v>40221</c:v>
                </c:pt>
                <c:pt idx="31">
                  <c:v>40224</c:v>
                </c:pt>
                <c:pt idx="32">
                  <c:v>40225</c:v>
                </c:pt>
                <c:pt idx="33">
                  <c:v>40226</c:v>
                </c:pt>
                <c:pt idx="34">
                  <c:v>40227</c:v>
                </c:pt>
                <c:pt idx="35">
                  <c:v>40228</c:v>
                </c:pt>
                <c:pt idx="36">
                  <c:v>40231</c:v>
                </c:pt>
                <c:pt idx="37">
                  <c:v>40232</c:v>
                </c:pt>
                <c:pt idx="38">
                  <c:v>40233</c:v>
                </c:pt>
                <c:pt idx="39">
                  <c:v>40234</c:v>
                </c:pt>
                <c:pt idx="40">
                  <c:v>40235</c:v>
                </c:pt>
                <c:pt idx="41">
                  <c:v>40238</c:v>
                </c:pt>
                <c:pt idx="42">
                  <c:v>40239</c:v>
                </c:pt>
                <c:pt idx="43">
                  <c:v>40240</c:v>
                </c:pt>
                <c:pt idx="44">
                  <c:v>40241</c:v>
                </c:pt>
                <c:pt idx="45">
                  <c:v>40242</c:v>
                </c:pt>
                <c:pt idx="46">
                  <c:v>40245</c:v>
                </c:pt>
                <c:pt idx="47">
                  <c:v>40246</c:v>
                </c:pt>
                <c:pt idx="48">
                  <c:v>40247</c:v>
                </c:pt>
                <c:pt idx="49">
                  <c:v>40248</c:v>
                </c:pt>
                <c:pt idx="50">
                  <c:v>40249</c:v>
                </c:pt>
                <c:pt idx="51">
                  <c:v>40252</c:v>
                </c:pt>
                <c:pt idx="52">
                  <c:v>40253</c:v>
                </c:pt>
                <c:pt idx="53">
                  <c:v>40254</c:v>
                </c:pt>
                <c:pt idx="54">
                  <c:v>40255</c:v>
                </c:pt>
                <c:pt idx="55">
                  <c:v>40256</c:v>
                </c:pt>
                <c:pt idx="56">
                  <c:v>40259</c:v>
                </c:pt>
                <c:pt idx="57">
                  <c:v>40260</c:v>
                </c:pt>
                <c:pt idx="58">
                  <c:v>40261</c:v>
                </c:pt>
                <c:pt idx="59">
                  <c:v>40262</c:v>
                </c:pt>
                <c:pt idx="60">
                  <c:v>40263</c:v>
                </c:pt>
                <c:pt idx="61">
                  <c:v>40266</c:v>
                </c:pt>
                <c:pt idx="62">
                  <c:v>40267</c:v>
                </c:pt>
                <c:pt idx="63">
                  <c:v>40268</c:v>
                </c:pt>
                <c:pt idx="64">
                  <c:v>40269</c:v>
                </c:pt>
                <c:pt idx="65">
                  <c:v>40270</c:v>
                </c:pt>
                <c:pt idx="66">
                  <c:v>40273</c:v>
                </c:pt>
                <c:pt idx="67">
                  <c:v>40274</c:v>
                </c:pt>
                <c:pt idx="68">
                  <c:v>40275</c:v>
                </c:pt>
                <c:pt idx="69">
                  <c:v>40276</c:v>
                </c:pt>
                <c:pt idx="70">
                  <c:v>40277</c:v>
                </c:pt>
                <c:pt idx="71">
                  <c:v>40280</c:v>
                </c:pt>
                <c:pt idx="72">
                  <c:v>40281</c:v>
                </c:pt>
                <c:pt idx="73">
                  <c:v>40282</c:v>
                </c:pt>
                <c:pt idx="74">
                  <c:v>40283</c:v>
                </c:pt>
                <c:pt idx="75">
                  <c:v>40284</c:v>
                </c:pt>
                <c:pt idx="76">
                  <c:v>40287</c:v>
                </c:pt>
                <c:pt idx="77">
                  <c:v>40288</c:v>
                </c:pt>
                <c:pt idx="78">
                  <c:v>40289</c:v>
                </c:pt>
                <c:pt idx="79">
                  <c:v>40290</c:v>
                </c:pt>
                <c:pt idx="80">
                  <c:v>40291</c:v>
                </c:pt>
                <c:pt idx="81">
                  <c:v>40294</c:v>
                </c:pt>
                <c:pt idx="82">
                  <c:v>40295</c:v>
                </c:pt>
                <c:pt idx="83">
                  <c:v>40296</c:v>
                </c:pt>
                <c:pt idx="84">
                  <c:v>40297</c:v>
                </c:pt>
                <c:pt idx="85">
                  <c:v>40298</c:v>
                </c:pt>
                <c:pt idx="86">
                  <c:v>40301</c:v>
                </c:pt>
                <c:pt idx="87">
                  <c:v>40302</c:v>
                </c:pt>
                <c:pt idx="88">
                  <c:v>40303</c:v>
                </c:pt>
                <c:pt idx="89">
                  <c:v>40304</c:v>
                </c:pt>
                <c:pt idx="90">
                  <c:v>40305</c:v>
                </c:pt>
                <c:pt idx="91">
                  <c:v>40308</c:v>
                </c:pt>
                <c:pt idx="92">
                  <c:v>40309</c:v>
                </c:pt>
                <c:pt idx="93">
                  <c:v>40310</c:v>
                </c:pt>
                <c:pt idx="94">
                  <c:v>40311</c:v>
                </c:pt>
                <c:pt idx="95">
                  <c:v>40312</c:v>
                </c:pt>
                <c:pt idx="96">
                  <c:v>40315</c:v>
                </c:pt>
                <c:pt idx="97">
                  <c:v>40316</c:v>
                </c:pt>
                <c:pt idx="98">
                  <c:v>40317</c:v>
                </c:pt>
                <c:pt idx="99">
                  <c:v>40318</c:v>
                </c:pt>
                <c:pt idx="100">
                  <c:v>40319</c:v>
                </c:pt>
                <c:pt idx="101">
                  <c:v>40322</c:v>
                </c:pt>
                <c:pt idx="102">
                  <c:v>40323</c:v>
                </c:pt>
                <c:pt idx="103">
                  <c:v>40324</c:v>
                </c:pt>
                <c:pt idx="104">
                  <c:v>40325</c:v>
                </c:pt>
                <c:pt idx="105">
                  <c:v>40326</c:v>
                </c:pt>
                <c:pt idx="106">
                  <c:v>40329</c:v>
                </c:pt>
                <c:pt idx="107">
                  <c:v>40330</c:v>
                </c:pt>
                <c:pt idx="108">
                  <c:v>40331</c:v>
                </c:pt>
                <c:pt idx="109">
                  <c:v>40332</c:v>
                </c:pt>
                <c:pt idx="110">
                  <c:v>40333</c:v>
                </c:pt>
                <c:pt idx="111">
                  <c:v>40336</c:v>
                </c:pt>
                <c:pt idx="112">
                  <c:v>40337</c:v>
                </c:pt>
                <c:pt idx="113">
                  <c:v>40338</c:v>
                </c:pt>
                <c:pt idx="114">
                  <c:v>40339</c:v>
                </c:pt>
                <c:pt idx="115">
                  <c:v>40340</c:v>
                </c:pt>
                <c:pt idx="116">
                  <c:v>40343</c:v>
                </c:pt>
                <c:pt idx="117">
                  <c:v>40344</c:v>
                </c:pt>
                <c:pt idx="118">
                  <c:v>40345</c:v>
                </c:pt>
                <c:pt idx="119">
                  <c:v>40346</c:v>
                </c:pt>
                <c:pt idx="120">
                  <c:v>40347</c:v>
                </c:pt>
                <c:pt idx="121">
                  <c:v>40350</c:v>
                </c:pt>
                <c:pt idx="122">
                  <c:v>40351</c:v>
                </c:pt>
                <c:pt idx="123">
                  <c:v>40352</c:v>
                </c:pt>
                <c:pt idx="124">
                  <c:v>40353</c:v>
                </c:pt>
                <c:pt idx="125">
                  <c:v>40354</c:v>
                </c:pt>
                <c:pt idx="126">
                  <c:v>40357</c:v>
                </c:pt>
                <c:pt idx="127">
                  <c:v>40358</c:v>
                </c:pt>
                <c:pt idx="128">
                  <c:v>40359</c:v>
                </c:pt>
                <c:pt idx="129">
                  <c:v>40360</c:v>
                </c:pt>
                <c:pt idx="130">
                  <c:v>40361</c:v>
                </c:pt>
                <c:pt idx="131">
                  <c:v>40364</c:v>
                </c:pt>
                <c:pt idx="132">
                  <c:v>40365</c:v>
                </c:pt>
                <c:pt idx="133">
                  <c:v>40366</c:v>
                </c:pt>
                <c:pt idx="134">
                  <c:v>40367</c:v>
                </c:pt>
                <c:pt idx="135">
                  <c:v>40368</c:v>
                </c:pt>
                <c:pt idx="136">
                  <c:v>40371</c:v>
                </c:pt>
                <c:pt idx="137">
                  <c:v>40372</c:v>
                </c:pt>
                <c:pt idx="138">
                  <c:v>40373</c:v>
                </c:pt>
                <c:pt idx="139">
                  <c:v>40374</c:v>
                </c:pt>
                <c:pt idx="140">
                  <c:v>40375</c:v>
                </c:pt>
                <c:pt idx="141">
                  <c:v>40378</c:v>
                </c:pt>
                <c:pt idx="142">
                  <c:v>40379</c:v>
                </c:pt>
                <c:pt idx="143">
                  <c:v>40380</c:v>
                </c:pt>
                <c:pt idx="144">
                  <c:v>40381</c:v>
                </c:pt>
                <c:pt idx="145">
                  <c:v>40382</c:v>
                </c:pt>
                <c:pt idx="146">
                  <c:v>40385</c:v>
                </c:pt>
                <c:pt idx="147">
                  <c:v>40386</c:v>
                </c:pt>
                <c:pt idx="148">
                  <c:v>40387</c:v>
                </c:pt>
                <c:pt idx="149">
                  <c:v>40388</c:v>
                </c:pt>
                <c:pt idx="150">
                  <c:v>40389</c:v>
                </c:pt>
                <c:pt idx="151">
                  <c:v>40392</c:v>
                </c:pt>
                <c:pt idx="152">
                  <c:v>40393</c:v>
                </c:pt>
                <c:pt idx="153">
                  <c:v>40394</c:v>
                </c:pt>
                <c:pt idx="154">
                  <c:v>40395</c:v>
                </c:pt>
                <c:pt idx="155">
                  <c:v>40396</c:v>
                </c:pt>
                <c:pt idx="156">
                  <c:v>40399</c:v>
                </c:pt>
                <c:pt idx="157">
                  <c:v>40400</c:v>
                </c:pt>
                <c:pt idx="158">
                  <c:v>40401</c:v>
                </c:pt>
                <c:pt idx="159">
                  <c:v>40402</c:v>
                </c:pt>
                <c:pt idx="160">
                  <c:v>40403</c:v>
                </c:pt>
                <c:pt idx="161">
                  <c:v>40406</c:v>
                </c:pt>
                <c:pt idx="162">
                  <c:v>40407</c:v>
                </c:pt>
                <c:pt idx="163">
                  <c:v>40408</c:v>
                </c:pt>
                <c:pt idx="164">
                  <c:v>40409</c:v>
                </c:pt>
                <c:pt idx="165">
                  <c:v>40410</c:v>
                </c:pt>
                <c:pt idx="166">
                  <c:v>40413</c:v>
                </c:pt>
                <c:pt idx="167">
                  <c:v>40414</c:v>
                </c:pt>
                <c:pt idx="168">
                  <c:v>40415</c:v>
                </c:pt>
                <c:pt idx="169">
                  <c:v>40416</c:v>
                </c:pt>
                <c:pt idx="170">
                  <c:v>40417</c:v>
                </c:pt>
                <c:pt idx="171">
                  <c:v>40420</c:v>
                </c:pt>
                <c:pt idx="172">
                  <c:v>40421</c:v>
                </c:pt>
                <c:pt idx="173">
                  <c:v>40422</c:v>
                </c:pt>
                <c:pt idx="174">
                  <c:v>40423</c:v>
                </c:pt>
                <c:pt idx="175">
                  <c:v>40424</c:v>
                </c:pt>
                <c:pt idx="176">
                  <c:v>40427</c:v>
                </c:pt>
                <c:pt idx="177">
                  <c:v>40428</c:v>
                </c:pt>
                <c:pt idx="178">
                  <c:v>40429</c:v>
                </c:pt>
                <c:pt idx="179">
                  <c:v>40430</c:v>
                </c:pt>
                <c:pt idx="180">
                  <c:v>40431</c:v>
                </c:pt>
                <c:pt idx="181">
                  <c:v>40434</c:v>
                </c:pt>
                <c:pt idx="182">
                  <c:v>40435</c:v>
                </c:pt>
                <c:pt idx="183">
                  <c:v>40436</c:v>
                </c:pt>
                <c:pt idx="184">
                  <c:v>40437</c:v>
                </c:pt>
                <c:pt idx="185">
                  <c:v>40438</c:v>
                </c:pt>
                <c:pt idx="186">
                  <c:v>40441</c:v>
                </c:pt>
                <c:pt idx="187">
                  <c:v>40442</c:v>
                </c:pt>
                <c:pt idx="188">
                  <c:v>40443</c:v>
                </c:pt>
                <c:pt idx="189">
                  <c:v>40444</c:v>
                </c:pt>
                <c:pt idx="190">
                  <c:v>40445</c:v>
                </c:pt>
                <c:pt idx="191">
                  <c:v>40448</c:v>
                </c:pt>
                <c:pt idx="192">
                  <c:v>40449</c:v>
                </c:pt>
                <c:pt idx="193">
                  <c:v>40450</c:v>
                </c:pt>
                <c:pt idx="194">
                  <c:v>40451</c:v>
                </c:pt>
                <c:pt idx="195">
                  <c:v>40452</c:v>
                </c:pt>
                <c:pt idx="196">
                  <c:v>40455</c:v>
                </c:pt>
                <c:pt idx="197">
                  <c:v>40456</c:v>
                </c:pt>
                <c:pt idx="198">
                  <c:v>40457</c:v>
                </c:pt>
                <c:pt idx="199">
                  <c:v>40458</c:v>
                </c:pt>
                <c:pt idx="200">
                  <c:v>40459</c:v>
                </c:pt>
                <c:pt idx="201">
                  <c:v>40462</c:v>
                </c:pt>
                <c:pt idx="202">
                  <c:v>40463</c:v>
                </c:pt>
                <c:pt idx="203">
                  <c:v>40464</c:v>
                </c:pt>
                <c:pt idx="204">
                  <c:v>40465</c:v>
                </c:pt>
                <c:pt idx="205">
                  <c:v>40466</c:v>
                </c:pt>
                <c:pt idx="206">
                  <c:v>40469</c:v>
                </c:pt>
                <c:pt idx="207">
                  <c:v>40470</c:v>
                </c:pt>
                <c:pt idx="208">
                  <c:v>40471</c:v>
                </c:pt>
                <c:pt idx="209">
                  <c:v>40472</c:v>
                </c:pt>
                <c:pt idx="210">
                  <c:v>40473</c:v>
                </c:pt>
                <c:pt idx="211">
                  <c:v>40476</c:v>
                </c:pt>
                <c:pt idx="212">
                  <c:v>40477</c:v>
                </c:pt>
                <c:pt idx="213">
                  <c:v>40478</c:v>
                </c:pt>
                <c:pt idx="214">
                  <c:v>40479</c:v>
                </c:pt>
                <c:pt idx="215">
                  <c:v>40480</c:v>
                </c:pt>
                <c:pt idx="216">
                  <c:v>40483</c:v>
                </c:pt>
                <c:pt idx="217">
                  <c:v>40484</c:v>
                </c:pt>
                <c:pt idx="218">
                  <c:v>40485</c:v>
                </c:pt>
                <c:pt idx="219">
                  <c:v>40486</c:v>
                </c:pt>
                <c:pt idx="220">
                  <c:v>40487</c:v>
                </c:pt>
                <c:pt idx="221">
                  <c:v>40490</c:v>
                </c:pt>
                <c:pt idx="222">
                  <c:v>40491</c:v>
                </c:pt>
                <c:pt idx="223">
                  <c:v>40492</c:v>
                </c:pt>
                <c:pt idx="224">
                  <c:v>40493</c:v>
                </c:pt>
                <c:pt idx="225">
                  <c:v>40494</c:v>
                </c:pt>
                <c:pt idx="226">
                  <c:v>40497</c:v>
                </c:pt>
                <c:pt idx="227">
                  <c:v>40498</c:v>
                </c:pt>
                <c:pt idx="228">
                  <c:v>40499</c:v>
                </c:pt>
                <c:pt idx="229">
                  <c:v>40500</c:v>
                </c:pt>
                <c:pt idx="230">
                  <c:v>40501</c:v>
                </c:pt>
                <c:pt idx="231">
                  <c:v>40504</c:v>
                </c:pt>
                <c:pt idx="232">
                  <c:v>40505</c:v>
                </c:pt>
                <c:pt idx="233">
                  <c:v>40506</c:v>
                </c:pt>
                <c:pt idx="234">
                  <c:v>40507</c:v>
                </c:pt>
                <c:pt idx="235">
                  <c:v>40508</c:v>
                </c:pt>
                <c:pt idx="236">
                  <c:v>40511</c:v>
                </c:pt>
                <c:pt idx="237">
                  <c:v>40512</c:v>
                </c:pt>
                <c:pt idx="238">
                  <c:v>40513</c:v>
                </c:pt>
                <c:pt idx="239">
                  <c:v>40514</c:v>
                </c:pt>
                <c:pt idx="240">
                  <c:v>40515</c:v>
                </c:pt>
                <c:pt idx="241">
                  <c:v>40518</c:v>
                </c:pt>
                <c:pt idx="242">
                  <c:v>40519</c:v>
                </c:pt>
                <c:pt idx="243">
                  <c:v>40520</c:v>
                </c:pt>
                <c:pt idx="244">
                  <c:v>40521</c:v>
                </c:pt>
                <c:pt idx="245">
                  <c:v>40522</c:v>
                </c:pt>
                <c:pt idx="246">
                  <c:v>40525</c:v>
                </c:pt>
                <c:pt idx="247">
                  <c:v>40526</c:v>
                </c:pt>
                <c:pt idx="248">
                  <c:v>40527</c:v>
                </c:pt>
                <c:pt idx="249">
                  <c:v>40528</c:v>
                </c:pt>
                <c:pt idx="250">
                  <c:v>40529</c:v>
                </c:pt>
                <c:pt idx="251">
                  <c:v>40532</c:v>
                </c:pt>
                <c:pt idx="252">
                  <c:v>40533</c:v>
                </c:pt>
                <c:pt idx="253">
                  <c:v>40534</c:v>
                </c:pt>
                <c:pt idx="254">
                  <c:v>40535</c:v>
                </c:pt>
                <c:pt idx="255">
                  <c:v>40536</c:v>
                </c:pt>
                <c:pt idx="256">
                  <c:v>40539</c:v>
                </c:pt>
                <c:pt idx="257">
                  <c:v>40540</c:v>
                </c:pt>
                <c:pt idx="258">
                  <c:v>40541</c:v>
                </c:pt>
                <c:pt idx="259">
                  <c:v>40542</c:v>
                </c:pt>
                <c:pt idx="260">
                  <c:v>40543</c:v>
                </c:pt>
                <c:pt idx="261">
                  <c:v>40546</c:v>
                </c:pt>
                <c:pt idx="262">
                  <c:v>40547</c:v>
                </c:pt>
                <c:pt idx="263">
                  <c:v>40548</c:v>
                </c:pt>
                <c:pt idx="264">
                  <c:v>40549</c:v>
                </c:pt>
                <c:pt idx="265">
                  <c:v>40550</c:v>
                </c:pt>
                <c:pt idx="266">
                  <c:v>40553</c:v>
                </c:pt>
                <c:pt idx="267">
                  <c:v>40554</c:v>
                </c:pt>
                <c:pt idx="268">
                  <c:v>40555</c:v>
                </c:pt>
                <c:pt idx="269">
                  <c:v>40556</c:v>
                </c:pt>
                <c:pt idx="270">
                  <c:v>40557</c:v>
                </c:pt>
                <c:pt idx="271">
                  <c:v>40560</c:v>
                </c:pt>
                <c:pt idx="272">
                  <c:v>40561</c:v>
                </c:pt>
                <c:pt idx="273">
                  <c:v>40562</c:v>
                </c:pt>
                <c:pt idx="274">
                  <c:v>40563</c:v>
                </c:pt>
                <c:pt idx="275">
                  <c:v>40564</c:v>
                </c:pt>
                <c:pt idx="276">
                  <c:v>40567</c:v>
                </c:pt>
                <c:pt idx="277">
                  <c:v>40568</c:v>
                </c:pt>
                <c:pt idx="278">
                  <c:v>40569</c:v>
                </c:pt>
                <c:pt idx="279">
                  <c:v>40570</c:v>
                </c:pt>
                <c:pt idx="280">
                  <c:v>40571</c:v>
                </c:pt>
                <c:pt idx="281">
                  <c:v>40574</c:v>
                </c:pt>
                <c:pt idx="282">
                  <c:v>40575</c:v>
                </c:pt>
                <c:pt idx="283">
                  <c:v>40576</c:v>
                </c:pt>
                <c:pt idx="284">
                  <c:v>40577</c:v>
                </c:pt>
                <c:pt idx="285">
                  <c:v>40578</c:v>
                </c:pt>
                <c:pt idx="286">
                  <c:v>40581</c:v>
                </c:pt>
                <c:pt idx="287">
                  <c:v>40582</c:v>
                </c:pt>
                <c:pt idx="288">
                  <c:v>40583</c:v>
                </c:pt>
                <c:pt idx="289">
                  <c:v>40584</c:v>
                </c:pt>
                <c:pt idx="290">
                  <c:v>40585</c:v>
                </c:pt>
                <c:pt idx="291">
                  <c:v>40588</c:v>
                </c:pt>
                <c:pt idx="292">
                  <c:v>40589</c:v>
                </c:pt>
                <c:pt idx="293">
                  <c:v>40590</c:v>
                </c:pt>
                <c:pt idx="294">
                  <c:v>40591</c:v>
                </c:pt>
                <c:pt idx="295">
                  <c:v>40592</c:v>
                </c:pt>
                <c:pt idx="296">
                  <c:v>40595</c:v>
                </c:pt>
                <c:pt idx="297">
                  <c:v>40596</c:v>
                </c:pt>
                <c:pt idx="298">
                  <c:v>40597</c:v>
                </c:pt>
                <c:pt idx="299">
                  <c:v>40598</c:v>
                </c:pt>
                <c:pt idx="300">
                  <c:v>40599</c:v>
                </c:pt>
                <c:pt idx="301">
                  <c:v>40602</c:v>
                </c:pt>
                <c:pt idx="302">
                  <c:v>40603</c:v>
                </c:pt>
                <c:pt idx="303">
                  <c:v>40604</c:v>
                </c:pt>
                <c:pt idx="304">
                  <c:v>40605</c:v>
                </c:pt>
                <c:pt idx="305">
                  <c:v>40606</c:v>
                </c:pt>
                <c:pt idx="306">
                  <c:v>40609</c:v>
                </c:pt>
                <c:pt idx="307">
                  <c:v>40610</c:v>
                </c:pt>
                <c:pt idx="308">
                  <c:v>40611</c:v>
                </c:pt>
                <c:pt idx="309">
                  <c:v>40612</c:v>
                </c:pt>
                <c:pt idx="310">
                  <c:v>40613</c:v>
                </c:pt>
                <c:pt idx="311">
                  <c:v>40616</c:v>
                </c:pt>
                <c:pt idx="312">
                  <c:v>40617</c:v>
                </c:pt>
                <c:pt idx="313">
                  <c:v>40618</c:v>
                </c:pt>
                <c:pt idx="314">
                  <c:v>40619</c:v>
                </c:pt>
                <c:pt idx="315">
                  <c:v>40620</c:v>
                </c:pt>
                <c:pt idx="316">
                  <c:v>40623</c:v>
                </c:pt>
                <c:pt idx="317">
                  <c:v>40624</c:v>
                </c:pt>
                <c:pt idx="318">
                  <c:v>40625</c:v>
                </c:pt>
                <c:pt idx="319">
                  <c:v>40626</c:v>
                </c:pt>
                <c:pt idx="320">
                  <c:v>40627</c:v>
                </c:pt>
                <c:pt idx="321">
                  <c:v>40630</c:v>
                </c:pt>
                <c:pt idx="322">
                  <c:v>40631</c:v>
                </c:pt>
                <c:pt idx="323">
                  <c:v>40632</c:v>
                </c:pt>
                <c:pt idx="324">
                  <c:v>40633</c:v>
                </c:pt>
                <c:pt idx="325">
                  <c:v>40634</c:v>
                </c:pt>
                <c:pt idx="326">
                  <c:v>40637</c:v>
                </c:pt>
                <c:pt idx="327">
                  <c:v>40638</c:v>
                </c:pt>
                <c:pt idx="328">
                  <c:v>40639</c:v>
                </c:pt>
                <c:pt idx="329">
                  <c:v>40640</c:v>
                </c:pt>
                <c:pt idx="330">
                  <c:v>40641</c:v>
                </c:pt>
                <c:pt idx="331">
                  <c:v>40644</c:v>
                </c:pt>
                <c:pt idx="332">
                  <c:v>40645</c:v>
                </c:pt>
                <c:pt idx="333">
                  <c:v>40646</c:v>
                </c:pt>
                <c:pt idx="334">
                  <c:v>40647</c:v>
                </c:pt>
                <c:pt idx="335">
                  <c:v>40648</c:v>
                </c:pt>
                <c:pt idx="336">
                  <c:v>40651</c:v>
                </c:pt>
                <c:pt idx="337">
                  <c:v>40652</c:v>
                </c:pt>
                <c:pt idx="338">
                  <c:v>40653</c:v>
                </c:pt>
                <c:pt idx="339">
                  <c:v>40654</c:v>
                </c:pt>
                <c:pt idx="340">
                  <c:v>40655</c:v>
                </c:pt>
                <c:pt idx="341">
                  <c:v>40658</c:v>
                </c:pt>
                <c:pt idx="342">
                  <c:v>40659</c:v>
                </c:pt>
                <c:pt idx="343">
                  <c:v>40660</c:v>
                </c:pt>
                <c:pt idx="344">
                  <c:v>40661</c:v>
                </c:pt>
                <c:pt idx="345">
                  <c:v>40662</c:v>
                </c:pt>
                <c:pt idx="346">
                  <c:v>40665</c:v>
                </c:pt>
                <c:pt idx="347">
                  <c:v>40666</c:v>
                </c:pt>
                <c:pt idx="348">
                  <c:v>40667</c:v>
                </c:pt>
                <c:pt idx="349">
                  <c:v>40668</c:v>
                </c:pt>
                <c:pt idx="350">
                  <c:v>40669</c:v>
                </c:pt>
                <c:pt idx="351">
                  <c:v>40672</c:v>
                </c:pt>
                <c:pt idx="352">
                  <c:v>40673</c:v>
                </c:pt>
                <c:pt idx="353">
                  <c:v>40674</c:v>
                </c:pt>
                <c:pt idx="354">
                  <c:v>40675</c:v>
                </c:pt>
                <c:pt idx="355">
                  <c:v>40676</c:v>
                </c:pt>
                <c:pt idx="356">
                  <c:v>40679</c:v>
                </c:pt>
                <c:pt idx="357">
                  <c:v>40680</c:v>
                </c:pt>
                <c:pt idx="358">
                  <c:v>40681</c:v>
                </c:pt>
                <c:pt idx="359">
                  <c:v>40682</c:v>
                </c:pt>
                <c:pt idx="360">
                  <c:v>40683</c:v>
                </c:pt>
                <c:pt idx="361">
                  <c:v>40686</c:v>
                </c:pt>
                <c:pt idx="362">
                  <c:v>40687</c:v>
                </c:pt>
                <c:pt idx="363">
                  <c:v>40688</c:v>
                </c:pt>
                <c:pt idx="364">
                  <c:v>40689</c:v>
                </c:pt>
                <c:pt idx="365">
                  <c:v>40690</c:v>
                </c:pt>
                <c:pt idx="366">
                  <c:v>40693</c:v>
                </c:pt>
                <c:pt idx="367">
                  <c:v>40694</c:v>
                </c:pt>
                <c:pt idx="368">
                  <c:v>40695</c:v>
                </c:pt>
                <c:pt idx="369">
                  <c:v>40696</c:v>
                </c:pt>
                <c:pt idx="370">
                  <c:v>40697</c:v>
                </c:pt>
                <c:pt idx="371">
                  <c:v>40700</c:v>
                </c:pt>
                <c:pt idx="372">
                  <c:v>40701</c:v>
                </c:pt>
                <c:pt idx="373">
                  <c:v>40702</c:v>
                </c:pt>
                <c:pt idx="374">
                  <c:v>40703</c:v>
                </c:pt>
                <c:pt idx="375">
                  <c:v>40704</c:v>
                </c:pt>
                <c:pt idx="376">
                  <c:v>40707</c:v>
                </c:pt>
                <c:pt idx="377">
                  <c:v>40708</c:v>
                </c:pt>
                <c:pt idx="378">
                  <c:v>40709</c:v>
                </c:pt>
                <c:pt idx="379">
                  <c:v>40710</c:v>
                </c:pt>
                <c:pt idx="380">
                  <c:v>40711</c:v>
                </c:pt>
                <c:pt idx="381">
                  <c:v>40714</c:v>
                </c:pt>
                <c:pt idx="382">
                  <c:v>40715</c:v>
                </c:pt>
                <c:pt idx="383">
                  <c:v>40716</c:v>
                </c:pt>
                <c:pt idx="384">
                  <c:v>40717</c:v>
                </c:pt>
                <c:pt idx="385">
                  <c:v>40718</c:v>
                </c:pt>
                <c:pt idx="386">
                  <c:v>40721</c:v>
                </c:pt>
                <c:pt idx="387">
                  <c:v>40722</c:v>
                </c:pt>
                <c:pt idx="388">
                  <c:v>40723</c:v>
                </c:pt>
                <c:pt idx="389">
                  <c:v>40724</c:v>
                </c:pt>
                <c:pt idx="390">
                  <c:v>40725</c:v>
                </c:pt>
                <c:pt idx="391">
                  <c:v>40728</c:v>
                </c:pt>
                <c:pt idx="392">
                  <c:v>40729</c:v>
                </c:pt>
                <c:pt idx="393">
                  <c:v>40730</c:v>
                </c:pt>
                <c:pt idx="394">
                  <c:v>40731</c:v>
                </c:pt>
                <c:pt idx="395">
                  <c:v>40732</c:v>
                </c:pt>
                <c:pt idx="396">
                  <c:v>40735</c:v>
                </c:pt>
                <c:pt idx="397">
                  <c:v>40736</c:v>
                </c:pt>
                <c:pt idx="398">
                  <c:v>40737</c:v>
                </c:pt>
                <c:pt idx="399">
                  <c:v>40738</c:v>
                </c:pt>
                <c:pt idx="400">
                  <c:v>40739</c:v>
                </c:pt>
                <c:pt idx="401">
                  <c:v>40742</c:v>
                </c:pt>
                <c:pt idx="402">
                  <c:v>40743</c:v>
                </c:pt>
                <c:pt idx="403">
                  <c:v>40744</c:v>
                </c:pt>
                <c:pt idx="404">
                  <c:v>40745</c:v>
                </c:pt>
                <c:pt idx="405">
                  <c:v>40746</c:v>
                </c:pt>
                <c:pt idx="406">
                  <c:v>40749</c:v>
                </c:pt>
                <c:pt idx="407">
                  <c:v>40750</c:v>
                </c:pt>
                <c:pt idx="408">
                  <c:v>40751</c:v>
                </c:pt>
                <c:pt idx="409">
                  <c:v>40752</c:v>
                </c:pt>
                <c:pt idx="410">
                  <c:v>40753</c:v>
                </c:pt>
                <c:pt idx="411">
                  <c:v>40756</c:v>
                </c:pt>
                <c:pt idx="412">
                  <c:v>40757</c:v>
                </c:pt>
                <c:pt idx="413">
                  <c:v>40758</c:v>
                </c:pt>
                <c:pt idx="414">
                  <c:v>40759</c:v>
                </c:pt>
                <c:pt idx="415">
                  <c:v>40760</c:v>
                </c:pt>
                <c:pt idx="416">
                  <c:v>40763</c:v>
                </c:pt>
                <c:pt idx="417">
                  <c:v>40764</c:v>
                </c:pt>
                <c:pt idx="418">
                  <c:v>40765</c:v>
                </c:pt>
                <c:pt idx="419">
                  <c:v>40766</c:v>
                </c:pt>
                <c:pt idx="420">
                  <c:v>40767</c:v>
                </c:pt>
                <c:pt idx="421">
                  <c:v>40770</c:v>
                </c:pt>
                <c:pt idx="422">
                  <c:v>40771</c:v>
                </c:pt>
                <c:pt idx="423">
                  <c:v>40772</c:v>
                </c:pt>
                <c:pt idx="424">
                  <c:v>40773</c:v>
                </c:pt>
                <c:pt idx="425">
                  <c:v>40774</c:v>
                </c:pt>
                <c:pt idx="426">
                  <c:v>40777</c:v>
                </c:pt>
                <c:pt idx="427">
                  <c:v>40778</c:v>
                </c:pt>
                <c:pt idx="428">
                  <c:v>40779</c:v>
                </c:pt>
                <c:pt idx="429">
                  <c:v>40780</c:v>
                </c:pt>
                <c:pt idx="430">
                  <c:v>40781</c:v>
                </c:pt>
                <c:pt idx="431">
                  <c:v>40784</c:v>
                </c:pt>
                <c:pt idx="432">
                  <c:v>40785</c:v>
                </c:pt>
                <c:pt idx="433">
                  <c:v>40786</c:v>
                </c:pt>
                <c:pt idx="434">
                  <c:v>40787</c:v>
                </c:pt>
                <c:pt idx="435">
                  <c:v>40788</c:v>
                </c:pt>
                <c:pt idx="436">
                  <c:v>40791</c:v>
                </c:pt>
                <c:pt idx="437">
                  <c:v>40792</c:v>
                </c:pt>
                <c:pt idx="438">
                  <c:v>40793</c:v>
                </c:pt>
                <c:pt idx="439">
                  <c:v>40794</c:v>
                </c:pt>
                <c:pt idx="440">
                  <c:v>40795</c:v>
                </c:pt>
                <c:pt idx="441">
                  <c:v>40798</c:v>
                </c:pt>
                <c:pt idx="442">
                  <c:v>40799</c:v>
                </c:pt>
                <c:pt idx="443">
                  <c:v>40800</c:v>
                </c:pt>
                <c:pt idx="444">
                  <c:v>40801</c:v>
                </c:pt>
                <c:pt idx="445">
                  <c:v>40802</c:v>
                </c:pt>
                <c:pt idx="446">
                  <c:v>40805</c:v>
                </c:pt>
                <c:pt idx="447">
                  <c:v>40806</c:v>
                </c:pt>
                <c:pt idx="448">
                  <c:v>40807</c:v>
                </c:pt>
                <c:pt idx="449">
                  <c:v>40808</c:v>
                </c:pt>
                <c:pt idx="450">
                  <c:v>40809</c:v>
                </c:pt>
                <c:pt idx="451">
                  <c:v>40812</c:v>
                </c:pt>
                <c:pt idx="452">
                  <c:v>40813</c:v>
                </c:pt>
                <c:pt idx="453">
                  <c:v>40814</c:v>
                </c:pt>
                <c:pt idx="454">
                  <c:v>40815</c:v>
                </c:pt>
                <c:pt idx="455">
                  <c:v>40816</c:v>
                </c:pt>
                <c:pt idx="456">
                  <c:v>40819</c:v>
                </c:pt>
                <c:pt idx="457">
                  <c:v>40820</c:v>
                </c:pt>
                <c:pt idx="458">
                  <c:v>40821</c:v>
                </c:pt>
                <c:pt idx="459">
                  <c:v>40822</c:v>
                </c:pt>
                <c:pt idx="460">
                  <c:v>40823</c:v>
                </c:pt>
                <c:pt idx="461">
                  <c:v>40826</c:v>
                </c:pt>
                <c:pt idx="462">
                  <c:v>40827</c:v>
                </c:pt>
                <c:pt idx="463">
                  <c:v>40828</c:v>
                </c:pt>
                <c:pt idx="464">
                  <c:v>40829</c:v>
                </c:pt>
                <c:pt idx="465">
                  <c:v>40830</c:v>
                </c:pt>
                <c:pt idx="466">
                  <c:v>40833</c:v>
                </c:pt>
                <c:pt idx="467">
                  <c:v>40834</c:v>
                </c:pt>
                <c:pt idx="468">
                  <c:v>40835</c:v>
                </c:pt>
                <c:pt idx="469">
                  <c:v>40836</c:v>
                </c:pt>
                <c:pt idx="470">
                  <c:v>40837</c:v>
                </c:pt>
                <c:pt idx="471">
                  <c:v>40840</c:v>
                </c:pt>
                <c:pt idx="472">
                  <c:v>40841</c:v>
                </c:pt>
                <c:pt idx="473">
                  <c:v>40842</c:v>
                </c:pt>
                <c:pt idx="474">
                  <c:v>40843</c:v>
                </c:pt>
                <c:pt idx="475">
                  <c:v>40844</c:v>
                </c:pt>
                <c:pt idx="476">
                  <c:v>40847</c:v>
                </c:pt>
                <c:pt idx="477">
                  <c:v>40848</c:v>
                </c:pt>
                <c:pt idx="478">
                  <c:v>40849</c:v>
                </c:pt>
                <c:pt idx="479">
                  <c:v>40850</c:v>
                </c:pt>
                <c:pt idx="480">
                  <c:v>40851</c:v>
                </c:pt>
                <c:pt idx="481">
                  <c:v>40854</c:v>
                </c:pt>
                <c:pt idx="482">
                  <c:v>40855</c:v>
                </c:pt>
                <c:pt idx="483">
                  <c:v>40856</c:v>
                </c:pt>
                <c:pt idx="484">
                  <c:v>40857</c:v>
                </c:pt>
                <c:pt idx="485">
                  <c:v>40858</c:v>
                </c:pt>
                <c:pt idx="486">
                  <c:v>40861</c:v>
                </c:pt>
                <c:pt idx="487">
                  <c:v>40862</c:v>
                </c:pt>
                <c:pt idx="488">
                  <c:v>40863</c:v>
                </c:pt>
                <c:pt idx="489">
                  <c:v>40864</c:v>
                </c:pt>
                <c:pt idx="490">
                  <c:v>40865</c:v>
                </c:pt>
                <c:pt idx="491">
                  <c:v>40868</c:v>
                </c:pt>
                <c:pt idx="492">
                  <c:v>40869</c:v>
                </c:pt>
                <c:pt idx="493">
                  <c:v>40870</c:v>
                </c:pt>
                <c:pt idx="494">
                  <c:v>40871</c:v>
                </c:pt>
                <c:pt idx="495">
                  <c:v>40872</c:v>
                </c:pt>
                <c:pt idx="496">
                  <c:v>40875</c:v>
                </c:pt>
                <c:pt idx="497">
                  <c:v>40876</c:v>
                </c:pt>
                <c:pt idx="498">
                  <c:v>40877</c:v>
                </c:pt>
                <c:pt idx="499">
                  <c:v>40878</c:v>
                </c:pt>
                <c:pt idx="500">
                  <c:v>40879</c:v>
                </c:pt>
                <c:pt idx="501">
                  <c:v>40882</c:v>
                </c:pt>
                <c:pt idx="502">
                  <c:v>40883</c:v>
                </c:pt>
                <c:pt idx="503">
                  <c:v>40884</c:v>
                </c:pt>
                <c:pt idx="504">
                  <c:v>40885</c:v>
                </c:pt>
                <c:pt idx="505">
                  <c:v>40886</c:v>
                </c:pt>
                <c:pt idx="506">
                  <c:v>40889</c:v>
                </c:pt>
                <c:pt idx="507">
                  <c:v>40890</c:v>
                </c:pt>
                <c:pt idx="508">
                  <c:v>40891</c:v>
                </c:pt>
                <c:pt idx="509">
                  <c:v>40892</c:v>
                </c:pt>
                <c:pt idx="510">
                  <c:v>40893</c:v>
                </c:pt>
                <c:pt idx="511">
                  <c:v>40896</c:v>
                </c:pt>
                <c:pt idx="512">
                  <c:v>40897</c:v>
                </c:pt>
                <c:pt idx="513">
                  <c:v>40898</c:v>
                </c:pt>
                <c:pt idx="514">
                  <c:v>40899</c:v>
                </c:pt>
                <c:pt idx="515">
                  <c:v>40900</c:v>
                </c:pt>
                <c:pt idx="516">
                  <c:v>40903</c:v>
                </c:pt>
                <c:pt idx="517">
                  <c:v>40904</c:v>
                </c:pt>
                <c:pt idx="518">
                  <c:v>40905</c:v>
                </c:pt>
                <c:pt idx="519">
                  <c:v>40906</c:v>
                </c:pt>
                <c:pt idx="520">
                  <c:v>40907</c:v>
                </c:pt>
                <c:pt idx="521">
                  <c:v>40910</c:v>
                </c:pt>
                <c:pt idx="522">
                  <c:v>40911</c:v>
                </c:pt>
                <c:pt idx="523">
                  <c:v>40912</c:v>
                </c:pt>
                <c:pt idx="524">
                  <c:v>40913</c:v>
                </c:pt>
                <c:pt idx="525">
                  <c:v>40914</c:v>
                </c:pt>
                <c:pt idx="526">
                  <c:v>40917</c:v>
                </c:pt>
                <c:pt idx="527">
                  <c:v>40918</c:v>
                </c:pt>
                <c:pt idx="528">
                  <c:v>40919</c:v>
                </c:pt>
                <c:pt idx="529">
                  <c:v>40920</c:v>
                </c:pt>
                <c:pt idx="530">
                  <c:v>40921</c:v>
                </c:pt>
                <c:pt idx="531">
                  <c:v>40924</c:v>
                </c:pt>
                <c:pt idx="532">
                  <c:v>40925</c:v>
                </c:pt>
                <c:pt idx="533">
                  <c:v>40926</c:v>
                </c:pt>
                <c:pt idx="534">
                  <c:v>40927</c:v>
                </c:pt>
                <c:pt idx="535">
                  <c:v>40928</c:v>
                </c:pt>
                <c:pt idx="536">
                  <c:v>40931</c:v>
                </c:pt>
                <c:pt idx="537">
                  <c:v>40932</c:v>
                </c:pt>
                <c:pt idx="538">
                  <c:v>40933</c:v>
                </c:pt>
                <c:pt idx="539">
                  <c:v>40934</c:v>
                </c:pt>
                <c:pt idx="540">
                  <c:v>40935</c:v>
                </c:pt>
                <c:pt idx="541">
                  <c:v>40938</c:v>
                </c:pt>
                <c:pt idx="542">
                  <c:v>40939</c:v>
                </c:pt>
                <c:pt idx="543">
                  <c:v>40940</c:v>
                </c:pt>
                <c:pt idx="544">
                  <c:v>40941</c:v>
                </c:pt>
                <c:pt idx="545">
                  <c:v>40942</c:v>
                </c:pt>
                <c:pt idx="546">
                  <c:v>40945</c:v>
                </c:pt>
                <c:pt idx="547">
                  <c:v>40946</c:v>
                </c:pt>
                <c:pt idx="548">
                  <c:v>40947</c:v>
                </c:pt>
                <c:pt idx="549">
                  <c:v>40948</c:v>
                </c:pt>
                <c:pt idx="550">
                  <c:v>40949</c:v>
                </c:pt>
                <c:pt idx="551">
                  <c:v>40952</c:v>
                </c:pt>
                <c:pt idx="552">
                  <c:v>40953</c:v>
                </c:pt>
                <c:pt idx="553">
                  <c:v>40954</c:v>
                </c:pt>
                <c:pt idx="554">
                  <c:v>40955</c:v>
                </c:pt>
                <c:pt idx="555">
                  <c:v>40956</c:v>
                </c:pt>
                <c:pt idx="556">
                  <c:v>40959</c:v>
                </c:pt>
                <c:pt idx="557">
                  <c:v>40960</c:v>
                </c:pt>
                <c:pt idx="558">
                  <c:v>40961</c:v>
                </c:pt>
                <c:pt idx="559">
                  <c:v>40962</c:v>
                </c:pt>
                <c:pt idx="560">
                  <c:v>40963</c:v>
                </c:pt>
                <c:pt idx="561">
                  <c:v>40966</c:v>
                </c:pt>
                <c:pt idx="562">
                  <c:v>40967</c:v>
                </c:pt>
                <c:pt idx="563">
                  <c:v>40968</c:v>
                </c:pt>
                <c:pt idx="564">
                  <c:v>40969</c:v>
                </c:pt>
                <c:pt idx="565">
                  <c:v>40970</c:v>
                </c:pt>
                <c:pt idx="566">
                  <c:v>40973</c:v>
                </c:pt>
                <c:pt idx="567">
                  <c:v>40974</c:v>
                </c:pt>
                <c:pt idx="568">
                  <c:v>40975</c:v>
                </c:pt>
                <c:pt idx="569">
                  <c:v>40976</c:v>
                </c:pt>
                <c:pt idx="570">
                  <c:v>40977</c:v>
                </c:pt>
              </c:numCache>
            </c:numRef>
          </c:cat>
          <c:val>
            <c:numRef>
              <c:f>data!$I$2:$I$573</c:f>
              <c:numCache>
                <c:formatCode>General</c:formatCode>
                <c:ptCount val="572"/>
                <c:pt idx="86">
                  <c:v>1</c:v>
                </c:pt>
                <c:pt idx="95">
                  <c:v>1</c:v>
                </c:pt>
                <c:pt idx="114">
                  <c:v>1</c:v>
                </c:pt>
                <c:pt idx="207">
                  <c:v>1</c:v>
                </c:pt>
                <c:pt idx="371">
                  <c:v>1</c:v>
                </c:pt>
                <c:pt idx="376">
                  <c:v>1</c:v>
                </c:pt>
                <c:pt idx="391">
                  <c:v>1</c:v>
                </c:pt>
                <c:pt idx="396">
                  <c:v>1</c:v>
                </c:pt>
                <c:pt idx="473">
                  <c:v>1</c:v>
                </c:pt>
                <c:pt idx="476">
                  <c:v>1</c:v>
                </c:pt>
                <c:pt idx="541">
                  <c:v>1</c:v>
                </c:pt>
                <c:pt idx="55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4F8A-4F48-B694-0DFD28DE4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60874000"/>
        <c:axId val="2065061120"/>
      </c:barChart>
      <c:lineChart>
        <c:grouping val="standard"/>
        <c:varyColors val="0"/>
        <c:ser>
          <c:idx val="0"/>
          <c:order val="0"/>
          <c:tx>
            <c:strRef>
              <c:f>data!$H$1</c:f>
              <c:strCache>
                <c:ptCount val="1"/>
                <c:pt idx="0">
                  <c:v>Probability of Default in the Next 5 Years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data!$A$2:$A$573</c:f>
              <c:numCache>
                <c:formatCode>[$-809]mmm\ \
yyyy</c:formatCode>
                <c:ptCount val="572"/>
                <c:pt idx="0">
                  <c:v>40179</c:v>
                </c:pt>
                <c:pt idx="1">
                  <c:v>40182</c:v>
                </c:pt>
                <c:pt idx="2">
                  <c:v>40183</c:v>
                </c:pt>
                <c:pt idx="3">
                  <c:v>40184</c:v>
                </c:pt>
                <c:pt idx="4">
                  <c:v>40185</c:v>
                </c:pt>
                <c:pt idx="5">
                  <c:v>40186</c:v>
                </c:pt>
                <c:pt idx="6">
                  <c:v>40189</c:v>
                </c:pt>
                <c:pt idx="7">
                  <c:v>40190</c:v>
                </c:pt>
                <c:pt idx="8">
                  <c:v>40191</c:v>
                </c:pt>
                <c:pt idx="9">
                  <c:v>40192</c:v>
                </c:pt>
                <c:pt idx="10">
                  <c:v>40193</c:v>
                </c:pt>
                <c:pt idx="11">
                  <c:v>40196</c:v>
                </c:pt>
                <c:pt idx="12">
                  <c:v>40197</c:v>
                </c:pt>
                <c:pt idx="13">
                  <c:v>40198</c:v>
                </c:pt>
                <c:pt idx="14">
                  <c:v>40199</c:v>
                </c:pt>
                <c:pt idx="15">
                  <c:v>40200</c:v>
                </c:pt>
                <c:pt idx="16">
                  <c:v>40203</c:v>
                </c:pt>
                <c:pt idx="17">
                  <c:v>40204</c:v>
                </c:pt>
                <c:pt idx="18">
                  <c:v>40205</c:v>
                </c:pt>
                <c:pt idx="19">
                  <c:v>40206</c:v>
                </c:pt>
                <c:pt idx="20">
                  <c:v>40207</c:v>
                </c:pt>
                <c:pt idx="21">
                  <c:v>40210</c:v>
                </c:pt>
                <c:pt idx="22">
                  <c:v>40211</c:v>
                </c:pt>
                <c:pt idx="23">
                  <c:v>40212</c:v>
                </c:pt>
                <c:pt idx="24">
                  <c:v>40213</c:v>
                </c:pt>
                <c:pt idx="25">
                  <c:v>40214</c:v>
                </c:pt>
                <c:pt idx="26">
                  <c:v>40217</c:v>
                </c:pt>
                <c:pt idx="27">
                  <c:v>40218</c:v>
                </c:pt>
                <c:pt idx="28">
                  <c:v>40219</c:v>
                </c:pt>
                <c:pt idx="29">
                  <c:v>40220</c:v>
                </c:pt>
                <c:pt idx="30">
                  <c:v>40221</c:v>
                </c:pt>
                <c:pt idx="31">
                  <c:v>40224</c:v>
                </c:pt>
                <c:pt idx="32">
                  <c:v>40225</c:v>
                </c:pt>
                <c:pt idx="33">
                  <c:v>40226</c:v>
                </c:pt>
                <c:pt idx="34">
                  <c:v>40227</c:v>
                </c:pt>
                <c:pt idx="35">
                  <c:v>40228</c:v>
                </c:pt>
                <c:pt idx="36">
                  <c:v>40231</c:v>
                </c:pt>
                <c:pt idx="37">
                  <c:v>40232</c:v>
                </c:pt>
                <c:pt idx="38">
                  <c:v>40233</c:v>
                </c:pt>
                <c:pt idx="39">
                  <c:v>40234</c:v>
                </c:pt>
                <c:pt idx="40">
                  <c:v>40235</c:v>
                </c:pt>
                <c:pt idx="41">
                  <c:v>40238</c:v>
                </c:pt>
                <c:pt idx="42">
                  <c:v>40239</c:v>
                </c:pt>
                <c:pt idx="43">
                  <c:v>40240</c:v>
                </c:pt>
                <c:pt idx="44">
                  <c:v>40241</c:v>
                </c:pt>
                <c:pt idx="45">
                  <c:v>40242</c:v>
                </c:pt>
                <c:pt idx="46">
                  <c:v>40245</c:v>
                </c:pt>
                <c:pt idx="47">
                  <c:v>40246</c:v>
                </c:pt>
                <c:pt idx="48">
                  <c:v>40247</c:v>
                </c:pt>
                <c:pt idx="49">
                  <c:v>40248</c:v>
                </c:pt>
                <c:pt idx="50">
                  <c:v>40249</c:v>
                </c:pt>
                <c:pt idx="51">
                  <c:v>40252</c:v>
                </c:pt>
                <c:pt idx="52">
                  <c:v>40253</c:v>
                </c:pt>
                <c:pt idx="53">
                  <c:v>40254</c:v>
                </c:pt>
                <c:pt idx="54">
                  <c:v>40255</c:v>
                </c:pt>
                <c:pt idx="55">
                  <c:v>40256</c:v>
                </c:pt>
                <c:pt idx="56">
                  <c:v>40259</c:v>
                </c:pt>
                <c:pt idx="57">
                  <c:v>40260</c:v>
                </c:pt>
                <c:pt idx="58">
                  <c:v>40261</c:v>
                </c:pt>
                <c:pt idx="59">
                  <c:v>40262</c:v>
                </c:pt>
                <c:pt idx="60">
                  <c:v>40263</c:v>
                </c:pt>
                <c:pt idx="61">
                  <c:v>40266</c:v>
                </c:pt>
                <c:pt idx="62">
                  <c:v>40267</c:v>
                </c:pt>
                <c:pt idx="63">
                  <c:v>40268</c:v>
                </c:pt>
                <c:pt idx="64">
                  <c:v>40269</c:v>
                </c:pt>
                <c:pt idx="65">
                  <c:v>40270</c:v>
                </c:pt>
                <c:pt idx="66">
                  <c:v>40273</c:v>
                </c:pt>
                <c:pt idx="67">
                  <c:v>40274</c:v>
                </c:pt>
                <c:pt idx="68">
                  <c:v>40275</c:v>
                </c:pt>
                <c:pt idx="69">
                  <c:v>40276</c:v>
                </c:pt>
                <c:pt idx="70">
                  <c:v>40277</c:v>
                </c:pt>
                <c:pt idx="71">
                  <c:v>40280</c:v>
                </c:pt>
                <c:pt idx="72">
                  <c:v>40281</c:v>
                </c:pt>
                <c:pt idx="73">
                  <c:v>40282</c:v>
                </c:pt>
                <c:pt idx="74">
                  <c:v>40283</c:v>
                </c:pt>
                <c:pt idx="75">
                  <c:v>40284</c:v>
                </c:pt>
                <c:pt idx="76">
                  <c:v>40287</c:v>
                </c:pt>
                <c:pt idx="77">
                  <c:v>40288</c:v>
                </c:pt>
                <c:pt idx="78">
                  <c:v>40289</c:v>
                </c:pt>
                <c:pt idx="79">
                  <c:v>40290</c:v>
                </c:pt>
                <c:pt idx="80">
                  <c:v>40291</c:v>
                </c:pt>
                <c:pt idx="81">
                  <c:v>40294</c:v>
                </c:pt>
                <c:pt idx="82">
                  <c:v>40295</c:v>
                </c:pt>
                <c:pt idx="83">
                  <c:v>40296</c:v>
                </c:pt>
                <c:pt idx="84">
                  <c:v>40297</c:v>
                </c:pt>
                <c:pt idx="85">
                  <c:v>40298</c:v>
                </c:pt>
                <c:pt idx="86">
                  <c:v>40301</c:v>
                </c:pt>
                <c:pt idx="87">
                  <c:v>40302</c:v>
                </c:pt>
                <c:pt idx="88">
                  <c:v>40303</c:v>
                </c:pt>
                <c:pt idx="89">
                  <c:v>40304</c:v>
                </c:pt>
                <c:pt idx="90">
                  <c:v>40305</c:v>
                </c:pt>
                <c:pt idx="91">
                  <c:v>40308</c:v>
                </c:pt>
                <c:pt idx="92">
                  <c:v>40309</c:v>
                </c:pt>
                <c:pt idx="93">
                  <c:v>40310</c:v>
                </c:pt>
                <c:pt idx="94">
                  <c:v>40311</c:v>
                </c:pt>
                <c:pt idx="95">
                  <c:v>40312</c:v>
                </c:pt>
                <c:pt idx="96">
                  <c:v>40315</c:v>
                </c:pt>
                <c:pt idx="97">
                  <c:v>40316</c:v>
                </c:pt>
                <c:pt idx="98">
                  <c:v>40317</c:v>
                </c:pt>
                <c:pt idx="99">
                  <c:v>40318</c:v>
                </c:pt>
                <c:pt idx="100">
                  <c:v>40319</c:v>
                </c:pt>
                <c:pt idx="101">
                  <c:v>40322</c:v>
                </c:pt>
                <c:pt idx="102">
                  <c:v>40323</c:v>
                </c:pt>
                <c:pt idx="103">
                  <c:v>40324</c:v>
                </c:pt>
                <c:pt idx="104">
                  <c:v>40325</c:v>
                </c:pt>
                <c:pt idx="105">
                  <c:v>40326</c:v>
                </c:pt>
                <c:pt idx="106">
                  <c:v>40329</c:v>
                </c:pt>
                <c:pt idx="107">
                  <c:v>40330</c:v>
                </c:pt>
                <c:pt idx="108">
                  <c:v>40331</c:v>
                </c:pt>
                <c:pt idx="109">
                  <c:v>40332</c:v>
                </c:pt>
                <c:pt idx="110">
                  <c:v>40333</c:v>
                </c:pt>
                <c:pt idx="111">
                  <c:v>40336</c:v>
                </c:pt>
                <c:pt idx="112">
                  <c:v>40337</c:v>
                </c:pt>
                <c:pt idx="113">
                  <c:v>40338</c:v>
                </c:pt>
                <c:pt idx="114">
                  <c:v>40339</c:v>
                </c:pt>
                <c:pt idx="115">
                  <c:v>40340</c:v>
                </c:pt>
                <c:pt idx="116">
                  <c:v>40343</c:v>
                </c:pt>
                <c:pt idx="117">
                  <c:v>40344</c:v>
                </c:pt>
                <c:pt idx="118">
                  <c:v>40345</c:v>
                </c:pt>
                <c:pt idx="119">
                  <c:v>40346</c:v>
                </c:pt>
                <c:pt idx="120">
                  <c:v>40347</c:v>
                </c:pt>
                <c:pt idx="121">
                  <c:v>40350</c:v>
                </c:pt>
                <c:pt idx="122">
                  <c:v>40351</c:v>
                </c:pt>
                <c:pt idx="123">
                  <c:v>40352</c:v>
                </c:pt>
                <c:pt idx="124">
                  <c:v>40353</c:v>
                </c:pt>
                <c:pt idx="125">
                  <c:v>40354</c:v>
                </c:pt>
                <c:pt idx="126">
                  <c:v>40357</c:v>
                </c:pt>
                <c:pt idx="127">
                  <c:v>40358</c:v>
                </c:pt>
                <c:pt idx="128">
                  <c:v>40359</c:v>
                </c:pt>
                <c:pt idx="129">
                  <c:v>40360</c:v>
                </c:pt>
                <c:pt idx="130">
                  <c:v>40361</c:v>
                </c:pt>
                <c:pt idx="131">
                  <c:v>40364</c:v>
                </c:pt>
                <c:pt idx="132">
                  <c:v>40365</c:v>
                </c:pt>
                <c:pt idx="133">
                  <c:v>40366</c:v>
                </c:pt>
                <c:pt idx="134">
                  <c:v>40367</c:v>
                </c:pt>
                <c:pt idx="135">
                  <c:v>40368</c:v>
                </c:pt>
                <c:pt idx="136">
                  <c:v>40371</c:v>
                </c:pt>
                <c:pt idx="137">
                  <c:v>40372</c:v>
                </c:pt>
                <c:pt idx="138">
                  <c:v>40373</c:v>
                </c:pt>
                <c:pt idx="139">
                  <c:v>40374</c:v>
                </c:pt>
                <c:pt idx="140">
                  <c:v>40375</c:v>
                </c:pt>
                <c:pt idx="141">
                  <c:v>40378</c:v>
                </c:pt>
                <c:pt idx="142">
                  <c:v>40379</c:v>
                </c:pt>
                <c:pt idx="143">
                  <c:v>40380</c:v>
                </c:pt>
                <c:pt idx="144">
                  <c:v>40381</c:v>
                </c:pt>
                <c:pt idx="145">
                  <c:v>40382</c:v>
                </c:pt>
                <c:pt idx="146">
                  <c:v>40385</c:v>
                </c:pt>
                <c:pt idx="147">
                  <c:v>40386</c:v>
                </c:pt>
                <c:pt idx="148">
                  <c:v>40387</c:v>
                </c:pt>
                <c:pt idx="149">
                  <c:v>40388</c:v>
                </c:pt>
                <c:pt idx="150">
                  <c:v>40389</c:v>
                </c:pt>
                <c:pt idx="151">
                  <c:v>40392</c:v>
                </c:pt>
                <c:pt idx="152">
                  <c:v>40393</c:v>
                </c:pt>
                <c:pt idx="153">
                  <c:v>40394</c:v>
                </c:pt>
                <c:pt idx="154">
                  <c:v>40395</c:v>
                </c:pt>
                <c:pt idx="155">
                  <c:v>40396</c:v>
                </c:pt>
                <c:pt idx="156">
                  <c:v>40399</c:v>
                </c:pt>
                <c:pt idx="157">
                  <c:v>40400</c:v>
                </c:pt>
                <c:pt idx="158">
                  <c:v>40401</c:v>
                </c:pt>
                <c:pt idx="159">
                  <c:v>40402</c:v>
                </c:pt>
                <c:pt idx="160">
                  <c:v>40403</c:v>
                </c:pt>
                <c:pt idx="161">
                  <c:v>40406</c:v>
                </c:pt>
                <c:pt idx="162">
                  <c:v>40407</c:v>
                </c:pt>
                <c:pt idx="163">
                  <c:v>40408</c:v>
                </c:pt>
                <c:pt idx="164">
                  <c:v>40409</c:v>
                </c:pt>
                <c:pt idx="165">
                  <c:v>40410</c:v>
                </c:pt>
                <c:pt idx="166">
                  <c:v>40413</c:v>
                </c:pt>
                <c:pt idx="167">
                  <c:v>40414</c:v>
                </c:pt>
                <c:pt idx="168">
                  <c:v>40415</c:v>
                </c:pt>
                <c:pt idx="169">
                  <c:v>40416</c:v>
                </c:pt>
                <c:pt idx="170">
                  <c:v>40417</c:v>
                </c:pt>
                <c:pt idx="171">
                  <c:v>40420</c:v>
                </c:pt>
                <c:pt idx="172">
                  <c:v>40421</c:v>
                </c:pt>
                <c:pt idx="173">
                  <c:v>40422</c:v>
                </c:pt>
                <c:pt idx="174">
                  <c:v>40423</c:v>
                </c:pt>
                <c:pt idx="175">
                  <c:v>40424</c:v>
                </c:pt>
                <c:pt idx="176">
                  <c:v>40427</c:v>
                </c:pt>
                <c:pt idx="177">
                  <c:v>40428</c:v>
                </c:pt>
                <c:pt idx="178">
                  <c:v>40429</c:v>
                </c:pt>
                <c:pt idx="179">
                  <c:v>40430</c:v>
                </c:pt>
                <c:pt idx="180">
                  <c:v>40431</c:v>
                </c:pt>
                <c:pt idx="181">
                  <c:v>40434</c:v>
                </c:pt>
                <c:pt idx="182">
                  <c:v>40435</c:v>
                </c:pt>
                <c:pt idx="183">
                  <c:v>40436</c:v>
                </c:pt>
                <c:pt idx="184">
                  <c:v>40437</c:v>
                </c:pt>
                <c:pt idx="185">
                  <c:v>40438</c:v>
                </c:pt>
                <c:pt idx="186">
                  <c:v>40441</c:v>
                </c:pt>
                <c:pt idx="187">
                  <c:v>40442</c:v>
                </c:pt>
                <c:pt idx="188">
                  <c:v>40443</c:v>
                </c:pt>
                <c:pt idx="189">
                  <c:v>40444</c:v>
                </c:pt>
                <c:pt idx="190">
                  <c:v>40445</c:v>
                </c:pt>
                <c:pt idx="191">
                  <c:v>40448</c:v>
                </c:pt>
                <c:pt idx="192">
                  <c:v>40449</c:v>
                </c:pt>
                <c:pt idx="193">
                  <c:v>40450</c:v>
                </c:pt>
                <c:pt idx="194">
                  <c:v>40451</c:v>
                </c:pt>
                <c:pt idx="195">
                  <c:v>40452</c:v>
                </c:pt>
                <c:pt idx="196">
                  <c:v>40455</c:v>
                </c:pt>
                <c:pt idx="197">
                  <c:v>40456</c:v>
                </c:pt>
                <c:pt idx="198">
                  <c:v>40457</c:v>
                </c:pt>
                <c:pt idx="199">
                  <c:v>40458</c:v>
                </c:pt>
                <c:pt idx="200">
                  <c:v>40459</c:v>
                </c:pt>
                <c:pt idx="201">
                  <c:v>40462</c:v>
                </c:pt>
                <c:pt idx="202">
                  <c:v>40463</c:v>
                </c:pt>
                <c:pt idx="203">
                  <c:v>40464</c:v>
                </c:pt>
                <c:pt idx="204">
                  <c:v>40465</c:v>
                </c:pt>
                <c:pt idx="205">
                  <c:v>40466</c:v>
                </c:pt>
                <c:pt idx="206">
                  <c:v>40469</c:v>
                </c:pt>
                <c:pt idx="207">
                  <c:v>40470</c:v>
                </c:pt>
                <c:pt idx="208">
                  <c:v>40471</c:v>
                </c:pt>
                <c:pt idx="209">
                  <c:v>40472</c:v>
                </c:pt>
                <c:pt idx="210">
                  <c:v>40473</c:v>
                </c:pt>
                <c:pt idx="211">
                  <c:v>40476</c:v>
                </c:pt>
                <c:pt idx="212">
                  <c:v>40477</c:v>
                </c:pt>
                <c:pt idx="213">
                  <c:v>40478</c:v>
                </c:pt>
                <c:pt idx="214">
                  <c:v>40479</c:v>
                </c:pt>
                <c:pt idx="215">
                  <c:v>40480</c:v>
                </c:pt>
                <c:pt idx="216">
                  <c:v>40483</c:v>
                </c:pt>
                <c:pt idx="217">
                  <c:v>40484</c:v>
                </c:pt>
                <c:pt idx="218">
                  <c:v>40485</c:v>
                </c:pt>
                <c:pt idx="219">
                  <c:v>40486</c:v>
                </c:pt>
                <c:pt idx="220">
                  <c:v>40487</c:v>
                </c:pt>
                <c:pt idx="221">
                  <c:v>40490</c:v>
                </c:pt>
                <c:pt idx="222">
                  <c:v>40491</c:v>
                </c:pt>
                <c:pt idx="223">
                  <c:v>40492</c:v>
                </c:pt>
                <c:pt idx="224">
                  <c:v>40493</c:v>
                </c:pt>
                <c:pt idx="225">
                  <c:v>40494</c:v>
                </c:pt>
                <c:pt idx="226">
                  <c:v>40497</c:v>
                </c:pt>
                <c:pt idx="227">
                  <c:v>40498</c:v>
                </c:pt>
                <c:pt idx="228">
                  <c:v>40499</c:v>
                </c:pt>
                <c:pt idx="229">
                  <c:v>40500</c:v>
                </c:pt>
                <c:pt idx="230">
                  <c:v>40501</c:v>
                </c:pt>
                <c:pt idx="231">
                  <c:v>40504</c:v>
                </c:pt>
                <c:pt idx="232">
                  <c:v>40505</c:v>
                </c:pt>
                <c:pt idx="233">
                  <c:v>40506</c:v>
                </c:pt>
                <c:pt idx="234">
                  <c:v>40507</c:v>
                </c:pt>
                <c:pt idx="235">
                  <c:v>40508</c:v>
                </c:pt>
                <c:pt idx="236">
                  <c:v>40511</c:v>
                </c:pt>
                <c:pt idx="237">
                  <c:v>40512</c:v>
                </c:pt>
                <c:pt idx="238">
                  <c:v>40513</c:v>
                </c:pt>
                <c:pt idx="239">
                  <c:v>40514</c:v>
                </c:pt>
                <c:pt idx="240">
                  <c:v>40515</c:v>
                </c:pt>
                <c:pt idx="241">
                  <c:v>40518</c:v>
                </c:pt>
                <c:pt idx="242">
                  <c:v>40519</c:v>
                </c:pt>
                <c:pt idx="243">
                  <c:v>40520</c:v>
                </c:pt>
                <c:pt idx="244">
                  <c:v>40521</c:v>
                </c:pt>
                <c:pt idx="245">
                  <c:v>40522</c:v>
                </c:pt>
                <c:pt idx="246">
                  <c:v>40525</c:v>
                </c:pt>
                <c:pt idx="247">
                  <c:v>40526</c:v>
                </c:pt>
                <c:pt idx="248">
                  <c:v>40527</c:v>
                </c:pt>
                <c:pt idx="249">
                  <c:v>40528</c:v>
                </c:pt>
                <c:pt idx="250">
                  <c:v>40529</c:v>
                </c:pt>
                <c:pt idx="251">
                  <c:v>40532</c:v>
                </c:pt>
                <c:pt idx="252">
                  <c:v>40533</c:v>
                </c:pt>
                <c:pt idx="253">
                  <c:v>40534</c:v>
                </c:pt>
                <c:pt idx="254">
                  <c:v>40535</c:v>
                </c:pt>
                <c:pt idx="255">
                  <c:v>40536</c:v>
                </c:pt>
                <c:pt idx="256">
                  <c:v>40539</c:v>
                </c:pt>
                <c:pt idx="257">
                  <c:v>40540</c:v>
                </c:pt>
                <c:pt idx="258">
                  <c:v>40541</c:v>
                </c:pt>
                <c:pt idx="259">
                  <c:v>40542</c:v>
                </c:pt>
                <c:pt idx="260">
                  <c:v>40543</c:v>
                </c:pt>
                <c:pt idx="261">
                  <c:v>40546</c:v>
                </c:pt>
                <c:pt idx="262">
                  <c:v>40547</c:v>
                </c:pt>
                <c:pt idx="263">
                  <c:v>40548</c:v>
                </c:pt>
                <c:pt idx="264">
                  <c:v>40549</c:v>
                </c:pt>
                <c:pt idx="265">
                  <c:v>40550</c:v>
                </c:pt>
                <c:pt idx="266">
                  <c:v>40553</c:v>
                </c:pt>
                <c:pt idx="267">
                  <c:v>40554</c:v>
                </c:pt>
                <c:pt idx="268">
                  <c:v>40555</c:v>
                </c:pt>
                <c:pt idx="269">
                  <c:v>40556</c:v>
                </c:pt>
                <c:pt idx="270">
                  <c:v>40557</c:v>
                </c:pt>
                <c:pt idx="271">
                  <c:v>40560</c:v>
                </c:pt>
                <c:pt idx="272">
                  <c:v>40561</c:v>
                </c:pt>
                <c:pt idx="273">
                  <c:v>40562</c:v>
                </c:pt>
                <c:pt idx="274">
                  <c:v>40563</c:v>
                </c:pt>
                <c:pt idx="275">
                  <c:v>40564</c:v>
                </c:pt>
                <c:pt idx="276">
                  <c:v>40567</c:v>
                </c:pt>
                <c:pt idx="277">
                  <c:v>40568</c:v>
                </c:pt>
                <c:pt idx="278">
                  <c:v>40569</c:v>
                </c:pt>
                <c:pt idx="279">
                  <c:v>40570</c:v>
                </c:pt>
                <c:pt idx="280">
                  <c:v>40571</c:v>
                </c:pt>
                <c:pt idx="281">
                  <c:v>40574</c:v>
                </c:pt>
                <c:pt idx="282">
                  <c:v>40575</c:v>
                </c:pt>
                <c:pt idx="283">
                  <c:v>40576</c:v>
                </c:pt>
                <c:pt idx="284">
                  <c:v>40577</c:v>
                </c:pt>
                <c:pt idx="285">
                  <c:v>40578</c:v>
                </c:pt>
                <c:pt idx="286">
                  <c:v>40581</c:v>
                </c:pt>
                <c:pt idx="287">
                  <c:v>40582</c:v>
                </c:pt>
                <c:pt idx="288">
                  <c:v>40583</c:v>
                </c:pt>
                <c:pt idx="289">
                  <c:v>40584</c:v>
                </c:pt>
                <c:pt idx="290">
                  <c:v>40585</c:v>
                </c:pt>
                <c:pt idx="291">
                  <c:v>40588</c:v>
                </c:pt>
                <c:pt idx="292">
                  <c:v>40589</c:v>
                </c:pt>
                <c:pt idx="293">
                  <c:v>40590</c:v>
                </c:pt>
                <c:pt idx="294">
                  <c:v>40591</c:v>
                </c:pt>
                <c:pt idx="295">
                  <c:v>40592</c:v>
                </c:pt>
                <c:pt idx="296">
                  <c:v>40595</c:v>
                </c:pt>
                <c:pt idx="297">
                  <c:v>40596</c:v>
                </c:pt>
                <c:pt idx="298">
                  <c:v>40597</c:v>
                </c:pt>
                <c:pt idx="299">
                  <c:v>40598</c:v>
                </c:pt>
                <c:pt idx="300">
                  <c:v>40599</c:v>
                </c:pt>
                <c:pt idx="301">
                  <c:v>40602</c:v>
                </c:pt>
                <c:pt idx="302">
                  <c:v>40603</c:v>
                </c:pt>
                <c:pt idx="303">
                  <c:v>40604</c:v>
                </c:pt>
                <c:pt idx="304">
                  <c:v>40605</c:v>
                </c:pt>
                <c:pt idx="305">
                  <c:v>40606</c:v>
                </c:pt>
                <c:pt idx="306">
                  <c:v>40609</c:v>
                </c:pt>
                <c:pt idx="307">
                  <c:v>40610</c:v>
                </c:pt>
                <c:pt idx="308">
                  <c:v>40611</c:v>
                </c:pt>
                <c:pt idx="309">
                  <c:v>40612</c:v>
                </c:pt>
                <c:pt idx="310">
                  <c:v>40613</c:v>
                </c:pt>
                <c:pt idx="311">
                  <c:v>40616</c:v>
                </c:pt>
                <c:pt idx="312">
                  <c:v>40617</c:v>
                </c:pt>
                <c:pt idx="313">
                  <c:v>40618</c:v>
                </c:pt>
                <c:pt idx="314">
                  <c:v>40619</c:v>
                </c:pt>
                <c:pt idx="315">
                  <c:v>40620</c:v>
                </c:pt>
                <c:pt idx="316">
                  <c:v>40623</c:v>
                </c:pt>
                <c:pt idx="317">
                  <c:v>40624</c:v>
                </c:pt>
                <c:pt idx="318">
                  <c:v>40625</c:v>
                </c:pt>
                <c:pt idx="319">
                  <c:v>40626</c:v>
                </c:pt>
                <c:pt idx="320">
                  <c:v>40627</c:v>
                </c:pt>
                <c:pt idx="321">
                  <c:v>40630</c:v>
                </c:pt>
                <c:pt idx="322">
                  <c:v>40631</c:v>
                </c:pt>
                <c:pt idx="323">
                  <c:v>40632</c:v>
                </c:pt>
                <c:pt idx="324">
                  <c:v>40633</c:v>
                </c:pt>
                <c:pt idx="325">
                  <c:v>40634</c:v>
                </c:pt>
                <c:pt idx="326">
                  <c:v>40637</c:v>
                </c:pt>
                <c:pt idx="327">
                  <c:v>40638</c:v>
                </c:pt>
                <c:pt idx="328">
                  <c:v>40639</c:v>
                </c:pt>
                <c:pt idx="329">
                  <c:v>40640</c:v>
                </c:pt>
                <c:pt idx="330">
                  <c:v>40641</c:v>
                </c:pt>
                <c:pt idx="331">
                  <c:v>40644</c:v>
                </c:pt>
                <c:pt idx="332">
                  <c:v>40645</c:v>
                </c:pt>
                <c:pt idx="333">
                  <c:v>40646</c:v>
                </c:pt>
                <c:pt idx="334">
                  <c:v>40647</c:v>
                </c:pt>
                <c:pt idx="335">
                  <c:v>40648</c:v>
                </c:pt>
                <c:pt idx="336">
                  <c:v>40651</c:v>
                </c:pt>
                <c:pt idx="337">
                  <c:v>40652</c:v>
                </c:pt>
                <c:pt idx="338">
                  <c:v>40653</c:v>
                </c:pt>
                <c:pt idx="339">
                  <c:v>40654</c:v>
                </c:pt>
                <c:pt idx="340">
                  <c:v>40655</c:v>
                </c:pt>
                <c:pt idx="341">
                  <c:v>40658</c:v>
                </c:pt>
                <c:pt idx="342">
                  <c:v>40659</c:v>
                </c:pt>
                <c:pt idx="343">
                  <c:v>40660</c:v>
                </c:pt>
                <c:pt idx="344">
                  <c:v>40661</c:v>
                </c:pt>
                <c:pt idx="345">
                  <c:v>40662</c:v>
                </c:pt>
                <c:pt idx="346">
                  <c:v>40665</c:v>
                </c:pt>
                <c:pt idx="347">
                  <c:v>40666</c:v>
                </c:pt>
                <c:pt idx="348">
                  <c:v>40667</c:v>
                </c:pt>
                <c:pt idx="349">
                  <c:v>40668</c:v>
                </c:pt>
                <c:pt idx="350">
                  <c:v>40669</c:v>
                </c:pt>
                <c:pt idx="351">
                  <c:v>40672</c:v>
                </c:pt>
                <c:pt idx="352">
                  <c:v>40673</c:v>
                </c:pt>
                <c:pt idx="353">
                  <c:v>40674</c:v>
                </c:pt>
                <c:pt idx="354">
                  <c:v>40675</c:v>
                </c:pt>
                <c:pt idx="355">
                  <c:v>40676</c:v>
                </c:pt>
                <c:pt idx="356">
                  <c:v>40679</c:v>
                </c:pt>
                <c:pt idx="357">
                  <c:v>40680</c:v>
                </c:pt>
                <c:pt idx="358">
                  <c:v>40681</c:v>
                </c:pt>
                <c:pt idx="359">
                  <c:v>40682</c:v>
                </c:pt>
                <c:pt idx="360">
                  <c:v>40683</c:v>
                </c:pt>
                <c:pt idx="361">
                  <c:v>40686</c:v>
                </c:pt>
                <c:pt idx="362">
                  <c:v>40687</c:v>
                </c:pt>
                <c:pt idx="363">
                  <c:v>40688</c:v>
                </c:pt>
                <c:pt idx="364">
                  <c:v>40689</c:v>
                </c:pt>
                <c:pt idx="365">
                  <c:v>40690</c:v>
                </c:pt>
                <c:pt idx="366">
                  <c:v>40693</c:v>
                </c:pt>
                <c:pt idx="367">
                  <c:v>40694</c:v>
                </c:pt>
                <c:pt idx="368">
                  <c:v>40695</c:v>
                </c:pt>
                <c:pt idx="369">
                  <c:v>40696</c:v>
                </c:pt>
                <c:pt idx="370">
                  <c:v>40697</c:v>
                </c:pt>
                <c:pt idx="371">
                  <c:v>40700</c:v>
                </c:pt>
                <c:pt idx="372">
                  <c:v>40701</c:v>
                </c:pt>
                <c:pt idx="373">
                  <c:v>40702</c:v>
                </c:pt>
                <c:pt idx="374">
                  <c:v>40703</c:v>
                </c:pt>
                <c:pt idx="375">
                  <c:v>40704</c:v>
                </c:pt>
                <c:pt idx="376">
                  <c:v>40707</c:v>
                </c:pt>
                <c:pt idx="377">
                  <c:v>40708</c:v>
                </c:pt>
                <c:pt idx="378">
                  <c:v>40709</c:v>
                </c:pt>
                <c:pt idx="379">
                  <c:v>40710</c:v>
                </c:pt>
                <c:pt idx="380">
                  <c:v>40711</c:v>
                </c:pt>
                <c:pt idx="381">
                  <c:v>40714</c:v>
                </c:pt>
                <c:pt idx="382">
                  <c:v>40715</c:v>
                </c:pt>
                <c:pt idx="383">
                  <c:v>40716</c:v>
                </c:pt>
                <c:pt idx="384">
                  <c:v>40717</c:v>
                </c:pt>
                <c:pt idx="385">
                  <c:v>40718</c:v>
                </c:pt>
                <c:pt idx="386">
                  <c:v>40721</c:v>
                </c:pt>
                <c:pt idx="387">
                  <c:v>40722</c:v>
                </c:pt>
                <c:pt idx="388">
                  <c:v>40723</c:v>
                </c:pt>
                <c:pt idx="389">
                  <c:v>40724</c:v>
                </c:pt>
                <c:pt idx="390">
                  <c:v>40725</c:v>
                </c:pt>
                <c:pt idx="391">
                  <c:v>40728</c:v>
                </c:pt>
                <c:pt idx="392">
                  <c:v>40729</c:v>
                </c:pt>
                <c:pt idx="393">
                  <c:v>40730</c:v>
                </c:pt>
                <c:pt idx="394">
                  <c:v>40731</c:v>
                </c:pt>
                <c:pt idx="395">
                  <c:v>40732</c:v>
                </c:pt>
                <c:pt idx="396">
                  <c:v>40735</c:v>
                </c:pt>
                <c:pt idx="397">
                  <c:v>40736</c:v>
                </c:pt>
                <c:pt idx="398">
                  <c:v>40737</c:v>
                </c:pt>
                <c:pt idx="399">
                  <c:v>40738</c:v>
                </c:pt>
                <c:pt idx="400">
                  <c:v>40739</c:v>
                </c:pt>
                <c:pt idx="401">
                  <c:v>40742</c:v>
                </c:pt>
                <c:pt idx="402">
                  <c:v>40743</c:v>
                </c:pt>
                <c:pt idx="403">
                  <c:v>40744</c:v>
                </c:pt>
                <c:pt idx="404">
                  <c:v>40745</c:v>
                </c:pt>
                <c:pt idx="405">
                  <c:v>40746</c:v>
                </c:pt>
                <c:pt idx="406">
                  <c:v>40749</c:v>
                </c:pt>
                <c:pt idx="407">
                  <c:v>40750</c:v>
                </c:pt>
                <c:pt idx="408">
                  <c:v>40751</c:v>
                </c:pt>
                <c:pt idx="409">
                  <c:v>40752</c:v>
                </c:pt>
                <c:pt idx="410">
                  <c:v>40753</c:v>
                </c:pt>
                <c:pt idx="411">
                  <c:v>40756</c:v>
                </c:pt>
                <c:pt idx="412">
                  <c:v>40757</c:v>
                </c:pt>
                <c:pt idx="413">
                  <c:v>40758</c:v>
                </c:pt>
                <c:pt idx="414">
                  <c:v>40759</c:v>
                </c:pt>
                <c:pt idx="415">
                  <c:v>40760</c:v>
                </c:pt>
                <c:pt idx="416">
                  <c:v>40763</c:v>
                </c:pt>
                <c:pt idx="417">
                  <c:v>40764</c:v>
                </c:pt>
                <c:pt idx="418">
                  <c:v>40765</c:v>
                </c:pt>
                <c:pt idx="419">
                  <c:v>40766</c:v>
                </c:pt>
                <c:pt idx="420">
                  <c:v>40767</c:v>
                </c:pt>
                <c:pt idx="421">
                  <c:v>40770</c:v>
                </c:pt>
                <c:pt idx="422">
                  <c:v>40771</c:v>
                </c:pt>
                <c:pt idx="423">
                  <c:v>40772</c:v>
                </c:pt>
                <c:pt idx="424">
                  <c:v>40773</c:v>
                </c:pt>
                <c:pt idx="425">
                  <c:v>40774</c:v>
                </c:pt>
                <c:pt idx="426">
                  <c:v>40777</c:v>
                </c:pt>
                <c:pt idx="427">
                  <c:v>40778</c:v>
                </c:pt>
                <c:pt idx="428">
                  <c:v>40779</c:v>
                </c:pt>
                <c:pt idx="429">
                  <c:v>40780</c:v>
                </c:pt>
                <c:pt idx="430">
                  <c:v>40781</c:v>
                </c:pt>
                <c:pt idx="431">
                  <c:v>40784</c:v>
                </c:pt>
                <c:pt idx="432">
                  <c:v>40785</c:v>
                </c:pt>
                <c:pt idx="433">
                  <c:v>40786</c:v>
                </c:pt>
                <c:pt idx="434">
                  <c:v>40787</c:v>
                </c:pt>
                <c:pt idx="435">
                  <c:v>40788</c:v>
                </c:pt>
                <c:pt idx="436">
                  <c:v>40791</c:v>
                </c:pt>
                <c:pt idx="437">
                  <c:v>40792</c:v>
                </c:pt>
                <c:pt idx="438">
                  <c:v>40793</c:v>
                </c:pt>
                <c:pt idx="439">
                  <c:v>40794</c:v>
                </c:pt>
                <c:pt idx="440">
                  <c:v>40795</c:v>
                </c:pt>
                <c:pt idx="441">
                  <c:v>40798</c:v>
                </c:pt>
                <c:pt idx="442">
                  <c:v>40799</c:v>
                </c:pt>
                <c:pt idx="443">
                  <c:v>40800</c:v>
                </c:pt>
                <c:pt idx="444">
                  <c:v>40801</c:v>
                </c:pt>
                <c:pt idx="445">
                  <c:v>40802</c:v>
                </c:pt>
                <c:pt idx="446">
                  <c:v>40805</c:v>
                </c:pt>
                <c:pt idx="447">
                  <c:v>40806</c:v>
                </c:pt>
                <c:pt idx="448">
                  <c:v>40807</c:v>
                </c:pt>
                <c:pt idx="449">
                  <c:v>40808</c:v>
                </c:pt>
                <c:pt idx="450">
                  <c:v>40809</c:v>
                </c:pt>
                <c:pt idx="451">
                  <c:v>40812</c:v>
                </c:pt>
                <c:pt idx="452">
                  <c:v>40813</c:v>
                </c:pt>
                <c:pt idx="453">
                  <c:v>40814</c:v>
                </c:pt>
                <c:pt idx="454">
                  <c:v>40815</c:v>
                </c:pt>
                <c:pt idx="455">
                  <c:v>40816</c:v>
                </c:pt>
                <c:pt idx="456">
                  <c:v>40819</c:v>
                </c:pt>
                <c:pt idx="457">
                  <c:v>40820</c:v>
                </c:pt>
                <c:pt idx="458">
                  <c:v>40821</c:v>
                </c:pt>
                <c:pt idx="459">
                  <c:v>40822</c:v>
                </c:pt>
                <c:pt idx="460">
                  <c:v>40823</c:v>
                </c:pt>
                <c:pt idx="461">
                  <c:v>40826</c:v>
                </c:pt>
                <c:pt idx="462">
                  <c:v>40827</c:v>
                </c:pt>
                <c:pt idx="463">
                  <c:v>40828</c:v>
                </c:pt>
                <c:pt idx="464">
                  <c:v>40829</c:v>
                </c:pt>
                <c:pt idx="465">
                  <c:v>40830</c:v>
                </c:pt>
                <c:pt idx="466">
                  <c:v>40833</c:v>
                </c:pt>
                <c:pt idx="467">
                  <c:v>40834</c:v>
                </c:pt>
                <c:pt idx="468">
                  <c:v>40835</c:v>
                </c:pt>
                <c:pt idx="469">
                  <c:v>40836</c:v>
                </c:pt>
                <c:pt idx="470">
                  <c:v>40837</c:v>
                </c:pt>
                <c:pt idx="471">
                  <c:v>40840</c:v>
                </c:pt>
                <c:pt idx="472">
                  <c:v>40841</c:v>
                </c:pt>
                <c:pt idx="473">
                  <c:v>40842</c:v>
                </c:pt>
                <c:pt idx="474">
                  <c:v>40843</c:v>
                </c:pt>
                <c:pt idx="475">
                  <c:v>40844</c:v>
                </c:pt>
                <c:pt idx="476">
                  <c:v>40847</c:v>
                </c:pt>
                <c:pt idx="477">
                  <c:v>40848</c:v>
                </c:pt>
                <c:pt idx="478">
                  <c:v>40849</c:v>
                </c:pt>
                <c:pt idx="479">
                  <c:v>40850</c:v>
                </c:pt>
                <c:pt idx="480">
                  <c:v>40851</c:v>
                </c:pt>
                <c:pt idx="481">
                  <c:v>40854</c:v>
                </c:pt>
                <c:pt idx="482">
                  <c:v>40855</c:v>
                </c:pt>
                <c:pt idx="483">
                  <c:v>40856</c:v>
                </c:pt>
                <c:pt idx="484">
                  <c:v>40857</c:v>
                </c:pt>
                <c:pt idx="485">
                  <c:v>40858</c:v>
                </c:pt>
                <c:pt idx="486">
                  <c:v>40861</c:v>
                </c:pt>
                <c:pt idx="487">
                  <c:v>40862</c:v>
                </c:pt>
                <c:pt idx="488">
                  <c:v>40863</c:v>
                </c:pt>
                <c:pt idx="489">
                  <c:v>40864</c:v>
                </c:pt>
                <c:pt idx="490">
                  <c:v>40865</c:v>
                </c:pt>
                <c:pt idx="491">
                  <c:v>40868</c:v>
                </c:pt>
                <c:pt idx="492">
                  <c:v>40869</c:v>
                </c:pt>
                <c:pt idx="493">
                  <c:v>40870</c:v>
                </c:pt>
                <c:pt idx="494">
                  <c:v>40871</c:v>
                </c:pt>
                <c:pt idx="495">
                  <c:v>40872</c:v>
                </c:pt>
                <c:pt idx="496">
                  <c:v>40875</c:v>
                </c:pt>
                <c:pt idx="497">
                  <c:v>40876</c:v>
                </c:pt>
                <c:pt idx="498">
                  <c:v>40877</c:v>
                </c:pt>
                <c:pt idx="499">
                  <c:v>40878</c:v>
                </c:pt>
                <c:pt idx="500">
                  <c:v>40879</c:v>
                </c:pt>
                <c:pt idx="501">
                  <c:v>40882</c:v>
                </c:pt>
                <c:pt idx="502">
                  <c:v>40883</c:v>
                </c:pt>
                <c:pt idx="503">
                  <c:v>40884</c:v>
                </c:pt>
                <c:pt idx="504">
                  <c:v>40885</c:v>
                </c:pt>
                <c:pt idx="505">
                  <c:v>40886</c:v>
                </c:pt>
                <c:pt idx="506">
                  <c:v>40889</c:v>
                </c:pt>
                <c:pt idx="507">
                  <c:v>40890</c:v>
                </c:pt>
                <c:pt idx="508">
                  <c:v>40891</c:v>
                </c:pt>
                <c:pt idx="509">
                  <c:v>40892</c:v>
                </c:pt>
                <c:pt idx="510">
                  <c:v>40893</c:v>
                </c:pt>
                <c:pt idx="511">
                  <c:v>40896</c:v>
                </c:pt>
                <c:pt idx="512">
                  <c:v>40897</c:v>
                </c:pt>
                <c:pt idx="513">
                  <c:v>40898</c:v>
                </c:pt>
                <c:pt idx="514">
                  <c:v>40899</c:v>
                </c:pt>
                <c:pt idx="515">
                  <c:v>40900</c:v>
                </c:pt>
                <c:pt idx="516">
                  <c:v>40903</c:v>
                </c:pt>
                <c:pt idx="517">
                  <c:v>40904</c:v>
                </c:pt>
                <c:pt idx="518">
                  <c:v>40905</c:v>
                </c:pt>
                <c:pt idx="519">
                  <c:v>40906</c:v>
                </c:pt>
                <c:pt idx="520">
                  <c:v>40907</c:v>
                </c:pt>
                <c:pt idx="521">
                  <c:v>40910</c:v>
                </c:pt>
                <c:pt idx="522">
                  <c:v>40911</c:v>
                </c:pt>
                <c:pt idx="523">
                  <c:v>40912</c:v>
                </c:pt>
                <c:pt idx="524">
                  <c:v>40913</c:v>
                </c:pt>
                <c:pt idx="525">
                  <c:v>40914</c:v>
                </c:pt>
                <c:pt idx="526">
                  <c:v>40917</c:v>
                </c:pt>
                <c:pt idx="527">
                  <c:v>40918</c:v>
                </c:pt>
                <c:pt idx="528">
                  <c:v>40919</c:v>
                </c:pt>
                <c:pt idx="529">
                  <c:v>40920</c:v>
                </c:pt>
                <c:pt idx="530">
                  <c:v>40921</c:v>
                </c:pt>
                <c:pt idx="531">
                  <c:v>40924</c:v>
                </c:pt>
                <c:pt idx="532">
                  <c:v>40925</c:v>
                </c:pt>
                <c:pt idx="533">
                  <c:v>40926</c:v>
                </c:pt>
                <c:pt idx="534">
                  <c:v>40927</c:v>
                </c:pt>
                <c:pt idx="535">
                  <c:v>40928</c:v>
                </c:pt>
                <c:pt idx="536">
                  <c:v>40931</c:v>
                </c:pt>
                <c:pt idx="537">
                  <c:v>40932</c:v>
                </c:pt>
                <c:pt idx="538">
                  <c:v>40933</c:v>
                </c:pt>
                <c:pt idx="539">
                  <c:v>40934</c:v>
                </c:pt>
                <c:pt idx="540">
                  <c:v>40935</c:v>
                </c:pt>
                <c:pt idx="541">
                  <c:v>40938</c:v>
                </c:pt>
                <c:pt idx="542">
                  <c:v>40939</c:v>
                </c:pt>
                <c:pt idx="543">
                  <c:v>40940</c:v>
                </c:pt>
                <c:pt idx="544">
                  <c:v>40941</c:v>
                </c:pt>
                <c:pt idx="545">
                  <c:v>40942</c:v>
                </c:pt>
                <c:pt idx="546">
                  <c:v>40945</c:v>
                </c:pt>
                <c:pt idx="547">
                  <c:v>40946</c:v>
                </c:pt>
                <c:pt idx="548">
                  <c:v>40947</c:v>
                </c:pt>
                <c:pt idx="549">
                  <c:v>40948</c:v>
                </c:pt>
                <c:pt idx="550">
                  <c:v>40949</c:v>
                </c:pt>
                <c:pt idx="551">
                  <c:v>40952</c:v>
                </c:pt>
                <c:pt idx="552">
                  <c:v>40953</c:v>
                </c:pt>
                <c:pt idx="553">
                  <c:v>40954</c:v>
                </c:pt>
                <c:pt idx="554">
                  <c:v>40955</c:v>
                </c:pt>
                <c:pt idx="555">
                  <c:v>40956</c:v>
                </c:pt>
                <c:pt idx="556">
                  <c:v>40959</c:v>
                </c:pt>
                <c:pt idx="557">
                  <c:v>40960</c:v>
                </c:pt>
                <c:pt idx="558">
                  <c:v>40961</c:v>
                </c:pt>
                <c:pt idx="559">
                  <c:v>40962</c:v>
                </c:pt>
                <c:pt idx="560">
                  <c:v>40963</c:v>
                </c:pt>
                <c:pt idx="561">
                  <c:v>40966</c:v>
                </c:pt>
                <c:pt idx="562">
                  <c:v>40967</c:v>
                </c:pt>
                <c:pt idx="563">
                  <c:v>40968</c:v>
                </c:pt>
                <c:pt idx="564">
                  <c:v>40969</c:v>
                </c:pt>
                <c:pt idx="565">
                  <c:v>40970</c:v>
                </c:pt>
                <c:pt idx="566">
                  <c:v>40973</c:v>
                </c:pt>
                <c:pt idx="567">
                  <c:v>40974</c:v>
                </c:pt>
                <c:pt idx="568">
                  <c:v>40975</c:v>
                </c:pt>
                <c:pt idx="569">
                  <c:v>40976</c:v>
                </c:pt>
                <c:pt idx="570">
                  <c:v>40977</c:v>
                </c:pt>
              </c:numCache>
            </c:numRef>
          </c:cat>
          <c:val>
            <c:numRef>
              <c:f>data!$H$2:$H$573</c:f>
              <c:numCache>
                <c:formatCode>0.00%</c:formatCode>
                <c:ptCount val="572"/>
                <c:pt idx="0">
                  <c:v>0.19048908644613305</c:v>
                </c:pt>
                <c:pt idx="1">
                  <c:v>0.19103553723359112</c:v>
                </c:pt>
                <c:pt idx="2">
                  <c:v>0.17604311039795983</c:v>
                </c:pt>
                <c:pt idx="3">
                  <c:v>0.16961762691096449</c:v>
                </c:pt>
                <c:pt idx="4">
                  <c:v>0.16822147319225433</c:v>
                </c:pt>
                <c:pt idx="5">
                  <c:v>0.17022831172800401</c:v>
                </c:pt>
                <c:pt idx="6">
                  <c:v>0.17338019849545228</c:v>
                </c:pt>
                <c:pt idx="7">
                  <c:v>0.18883722609352305</c:v>
                </c:pt>
                <c:pt idx="8">
                  <c:v>0.21651417285049468</c:v>
                </c:pt>
                <c:pt idx="9">
                  <c:v>0.22008793718482589</c:v>
                </c:pt>
                <c:pt idx="10">
                  <c:v>0.22638536611753091</c:v>
                </c:pt>
                <c:pt idx="11">
                  <c:v>0.22011334837635765</c:v>
                </c:pt>
                <c:pt idx="12">
                  <c:v>0.22148964657478809</c:v>
                </c:pt>
                <c:pt idx="13">
                  <c:v>0.24213933352699879</c:v>
                </c:pt>
                <c:pt idx="14">
                  <c:v>0.23722439078323154</c:v>
                </c:pt>
                <c:pt idx="15">
                  <c:v>0.23739566308748472</c:v>
                </c:pt>
                <c:pt idx="16">
                  <c:v>0.22685489611938847</c:v>
                </c:pt>
                <c:pt idx="17">
                  <c:v>0.22377179760570232</c:v>
                </c:pt>
                <c:pt idx="18">
                  <c:v>0.25878931602660293</c:v>
                </c:pt>
                <c:pt idx="19">
                  <c:v>0.27770329216459866</c:v>
                </c:pt>
                <c:pt idx="20">
                  <c:v>0.27346264715252611</c:v>
                </c:pt>
                <c:pt idx="21">
                  <c:v>0.2737519337255756</c:v>
                </c:pt>
                <c:pt idx="22">
                  <c:v>0.26685361144698327</c:v>
                </c:pt>
                <c:pt idx="23">
                  <c:v>0.26879239821166512</c:v>
                </c:pt>
                <c:pt idx="24">
                  <c:v>0.28311093893643635</c:v>
                </c:pt>
                <c:pt idx="25">
                  <c:v>0.27440176894318125</c:v>
                </c:pt>
                <c:pt idx="26">
                  <c:v>0.28637548846319505</c:v>
                </c:pt>
                <c:pt idx="27">
                  <c:v>0.25616911980045698</c:v>
                </c:pt>
                <c:pt idx="28">
                  <c:v>0.25627528107080988</c:v>
                </c:pt>
                <c:pt idx="29">
                  <c:v>0.24427070605739976</c:v>
                </c:pt>
                <c:pt idx="30">
                  <c:v>0.24829142582821173</c:v>
                </c:pt>
                <c:pt idx="31">
                  <c:v>0.24717084105659759</c:v>
                </c:pt>
                <c:pt idx="32">
                  <c:v>0.2531734869557527</c:v>
                </c:pt>
                <c:pt idx="33">
                  <c:v>0.25348397536902489</c:v>
                </c:pt>
                <c:pt idx="34">
                  <c:v>0.25358651336135929</c:v>
                </c:pt>
                <c:pt idx="35">
                  <c:v>0.24776810408403027</c:v>
                </c:pt>
                <c:pt idx="36">
                  <c:v>0.24747705119110142</c:v>
                </c:pt>
                <c:pt idx="37">
                  <c:v>0.25536465685695486</c:v>
                </c:pt>
                <c:pt idx="38">
                  <c:v>0.26334996185910386</c:v>
                </c:pt>
                <c:pt idx="39">
                  <c:v>0.26853690575193367</c:v>
                </c:pt>
                <c:pt idx="40">
                  <c:v>0.25598126761172013</c:v>
                </c:pt>
                <c:pt idx="41">
                  <c:v>0.24384106462875077</c:v>
                </c:pt>
                <c:pt idx="42">
                  <c:v>0.22161048443602827</c:v>
                </c:pt>
                <c:pt idx="43">
                  <c:v>0.21402232948266031</c:v>
                </c:pt>
                <c:pt idx="44">
                  <c:v>0.21835222782348507</c:v>
                </c:pt>
                <c:pt idx="45">
                  <c:v>0.21423092830279999</c:v>
                </c:pt>
                <c:pt idx="46">
                  <c:v>0.20315826416125415</c:v>
                </c:pt>
                <c:pt idx="47">
                  <c:v>0.20823072167993184</c:v>
                </c:pt>
                <c:pt idx="48">
                  <c:v>0.2018432325371694</c:v>
                </c:pt>
                <c:pt idx="49">
                  <c:v>0.21147904309293042</c:v>
                </c:pt>
                <c:pt idx="50">
                  <c:v>0.21137417488040733</c:v>
                </c:pt>
                <c:pt idx="51">
                  <c:v>0.21137417488040733</c:v>
                </c:pt>
                <c:pt idx="52">
                  <c:v>0.20985599952739153</c:v>
                </c:pt>
                <c:pt idx="53">
                  <c:v>0.20779163284471591</c:v>
                </c:pt>
                <c:pt idx="54">
                  <c:v>0.22313951756644912</c:v>
                </c:pt>
                <c:pt idx="55">
                  <c:v>0.23613695758257724</c:v>
                </c:pt>
                <c:pt idx="56">
                  <c:v>0.23983876930217862</c:v>
                </c:pt>
                <c:pt idx="57">
                  <c:v>0.23384125079713103</c:v>
                </c:pt>
                <c:pt idx="58">
                  <c:v>0.22784629299662962</c:v>
                </c:pt>
                <c:pt idx="59">
                  <c:v>0.22791778669136542</c:v>
                </c:pt>
                <c:pt idx="60">
                  <c:v>0.22782168309763506</c:v>
                </c:pt>
                <c:pt idx="61">
                  <c:v>0.22016026669043309</c:v>
                </c:pt>
                <c:pt idx="62">
                  <c:v>0.22016026669043309</c:v>
                </c:pt>
                <c:pt idx="63">
                  <c:v>0.24306677071045701</c:v>
                </c:pt>
                <c:pt idx="64">
                  <c:v>0.24614317573246747</c:v>
                </c:pt>
                <c:pt idx="65">
                  <c:v>0.24628668219732663</c:v>
                </c:pt>
                <c:pt idx="66">
                  <c:v>0.24638917008927508</c:v>
                </c:pt>
                <c:pt idx="67">
                  <c:v>0.26999178683629632</c:v>
                </c:pt>
                <c:pt idx="68">
                  <c:v>0.28225707514386333</c:v>
                </c:pt>
                <c:pt idx="69">
                  <c:v>0.30887554084433244</c:v>
                </c:pt>
                <c:pt idx="70">
                  <c:v>0.30885096858467309</c:v>
                </c:pt>
                <c:pt idx="71">
                  <c:v>0.25287515031301533</c:v>
                </c:pt>
                <c:pt idx="72">
                  <c:v>0.26184804582033971</c:v>
                </c:pt>
                <c:pt idx="73">
                  <c:v>0.28051760234667023</c:v>
                </c:pt>
                <c:pt idx="74">
                  <c:v>0.28684925054054766</c:v>
                </c:pt>
                <c:pt idx="75">
                  <c:v>0.29526427408537648</c:v>
                </c:pt>
                <c:pt idx="76">
                  <c:v>0.31091211090089654</c:v>
                </c:pt>
                <c:pt idx="77">
                  <c:v>0.30930425502485093</c:v>
                </c:pt>
                <c:pt idx="78">
                  <c:v>0.32570313130302564</c:v>
                </c:pt>
                <c:pt idx="79">
                  <c:v>0.38888596995304581</c:v>
                </c:pt>
                <c:pt idx="80">
                  <c:v>0.4033610343767382</c:v>
                </c:pt>
                <c:pt idx="81">
                  <c:v>0.4606998709154696</c:v>
                </c:pt>
                <c:pt idx="82">
                  <c:v>0.51202893732948618</c:v>
                </c:pt>
                <c:pt idx="83">
                  <c:v>0.48075938862874579</c:v>
                </c:pt>
                <c:pt idx="84">
                  <c:v>0.48062823371951413</c:v>
                </c:pt>
                <c:pt idx="85">
                  <c:v>0.45284386186406533</c:v>
                </c:pt>
                <c:pt idx="86">
                  <c:v>0.45293931501300211</c:v>
                </c:pt>
                <c:pt idx="87">
                  <c:v>0.45248086993926984</c:v>
                </c:pt>
                <c:pt idx="88">
                  <c:v>0.50358098713092847</c:v>
                </c:pt>
                <c:pt idx="89">
                  <c:v>0.52798753117775665</c:v>
                </c:pt>
                <c:pt idx="90">
                  <c:v>0.5413762195687799</c:v>
                </c:pt>
                <c:pt idx="91">
                  <c:v>0.37062799349034858</c:v>
                </c:pt>
                <c:pt idx="92">
                  <c:v>0.34687449091261424</c:v>
                </c:pt>
                <c:pt idx="93">
                  <c:v>0.32271047795567198</c:v>
                </c:pt>
                <c:pt idx="94">
                  <c:v>0.32876996440739747</c:v>
                </c:pt>
                <c:pt idx="95">
                  <c:v>0.37814934869165984</c:v>
                </c:pt>
                <c:pt idx="96">
                  <c:v>0.40114099195430386</c:v>
                </c:pt>
                <c:pt idx="97">
                  <c:v>0.38011942381964114</c:v>
                </c:pt>
                <c:pt idx="98">
                  <c:v>0.42827428394846989</c:v>
                </c:pt>
                <c:pt idx="99">
                  <c:v>0.44877119218144101</c:v>
                </c:pt>
                <c:pt idx="100">
                  <c:v>0.44117652114141659</c:v>
                </c:pt>
                <c:pt idx="101">
                  <c:v>0.44105377487103981</c:v>
                </c:pt>
                <c:pt idx="102">
                  <c:v>0.44797293145454875</c:v>
                </c:pt>
                <c:pt idx="103">
                  <c:v>0.42685405141264521</c:v>
                </c:pt>
                <c:pt idx="104">
                  <c:v>0.41392202393328337</c:v>
                </c:pt>
                <c:pt idx="105">
                  <c:v>0.41383111029603481</c:v>
                </c:pt>
                <c:pt idx="106">
                  <c:v>0.41377049336983052</c:v>
                </c:pt>
                <c:pt idx="107">
                  <c:v>0.41377049336983052</c:v>
                </c:pt>
                <c:pt idx="108">
                  <c:v>0.41395232534547477</c:v>
                </c:pt>
                <c:pt idx="109">
                  <c:v>0.41407351532860948</c:v>
                </c:pt>
                <c:pt idx="110">
                  <c:v>0.41349763961960884</c:v>
                </c:pt>
                <c:pt idx="111">
                  <c:v>0.45534838914037412</c:v>
                </c:pt>
                <c:pt idx="112">
                  <c:v>0.4628273942985156</c:v>
                </c:pt>
                <c:pt idx="113">
                  <c:v>0.45503998190155115</c:v>
                </c:pt>
                <c:pt idx="114">
                  <c:v>0.42954269580716387</c:v>
                </c:pt>
                <c:pt idx="115">
                  <c:v>0.42877092647100457</c:v>
                </c:pt>
                <c:pt idx="116">
                  <c:v>0.4346545028213884</c:v>
                </c:pt>
                <c:pt idx="117">
                  <c:v>0.47343238576795843</c:v>
                </c:pt>
                <c:pt idx="118">
                  <c:v>0.48223519677539939</c:v>
                </c:pt>
                <c:pt idx="119">
                  <c:v>0.47721098627817948</c:v>
                </c:pt>
                <c:pt idx="120">
                  <c:v>0.477397236726124</c:v>
                </c:pt>
                <c:pt idx="121">
                  <c:v>0.47992523439891854</c:v>
                </c:pt>
                <c:pt idx="122">
                  <c:v>0.50711416711966406</c:v>
                </c:pt>
                <c:pt idx="123">
                  <c:v>0.50523013088780644</c:v>
                </c:pt>
                <c:pt idx="124">
                  <c:v>0.52568751418206727</c:v>
                </c:pt>
                <c:pt idx="125">
                  <c:v>0.54146983073909483</c:v>
                </c:pt>
                <c:pt idx="126">
                  <c:v>0.53547564608644516</c:v>
                </c:pt>
                <c:pt idx="127">
                  <c:v>0.54119083185033179</c:v>
                </c:pt>
                <c:pt idx="128">
                  <c:v>0.50245435602044197</c:v>
                </c:pt>
                <c:pt idx="129">
                  <c:v>0.50236514793703013</c:v>
                </c:pt>
                <c:pt idx="130">
                  <c:v>0.49135110340271515</c:v>
                </c:pt>
                <c:pt idx="131">
                  <c:v>0.48905929553795247</c:v>
                </c:pt>
                <c:pt idx="132">
                  <c:v>0.48906336683330498</c:v>
                </c:pt>
                <c:pt idx="133">
                  <c:v>0.48946600926493211</c:v>
                </c:pt>
                <c:pt idx="134">
                  <c:v>0.48468294032297976</c:v>
                </c:pt>
                <c:pt idx="135">
                  <c:v>0.46732919676867335</c:v>
                </c:pt>
                <c:pt idx="136">
                  <c:v>0.46478890191758326</c:v>
                </c:pt>
                <c:pt idx="137">
                  <c:v>0.44212906906398686</c:v>
                </c:pt>
                <c:pt idx="138">
                  <c:v>0.45351683884615035</c:v>
                </c:pt>
                <c:pt idx="139">
                  <c:v>0.44902650450131687</c:v>
                </c:pt>
                <c:pt idx="140">
                  <c:v>0.44857830195448467</c:v>
                </c:pt>
                <c:pt idx="141">
                  <c:v>0.45323868474463602</c:v>
                </c:pt>
                <c:pt idx="142">
                  <c:v>0.45317607954194095</c:v>
                </c:pt>
                <c:pt idx="143">
                  <c:v>0.44817607159626371</c:v>
                </c:pt>
                <c:pt idx="144">
                  <c:v>0.44591770167833711</c:v>
                </c:pt>
                <c:pt idx="145">
                  <c:v>0.43462714284162618</c:v>
                </c:pt>
                <c:pt idx="146">
                  <c:v>0.42240007673614488</c:v>
                </c:pt>
                <c:pt idx="147">
                  <c:v>0.3981846640104757</c:v>
                </c:pt>
                <c:pt idx="148">
                  <c:v>0.40786787935718138</c:v>
                </c:pt>
                <c:pt idx="149">
                  <c:v>0.42043918600190744</c:v>
                </c:pt>
                <c:pt idx="150">
                  <c:v>0.4235808660599123</c:v>
                </c:pt>
                <c:pt idx="151">
                  <c:v>0.42399218435552244</c:v>
                </c:pt>
                <c:pt idx="152">
                  <c:v>0.40265813539257345</c:v>
                </c:pt>
                <c:pt idx="153">
                  <c:v>0.41618204600040987</c:v>
                </c:pt>
                <c:pt idx="154">
                  <c:v>0.41582732040344017</c:v>
                </c:pt>
                <c:pt idx="155">
                  <c:v>0.4358355719963487</c:v>
                </c:pt>
                <c:pt idx="156">
                  <c:v>0.43805895454315402</c:v>
                </c:pt>
                <c:pt idx="157">
                  <c:v>0.44009694163130419</c:v>
                </c:pt>
                <c:pt idx="158">
                  <c:v>0.45269904080283752</c:v>
                </c:pt>
                <c:pt idx="159">
                  <c:v>0.45229740133001317</c:v>
                </c:pt>
                <c:pt idx="160">
                  <c:v>0.46359993156897294</c:v>
                </c:pt>
                <c:pt idx="161">
                  <c:v>0.47504133125055437</c:v>
                </c:pt>
                <c:pt idx="162">
                  <c:v>0.47765157850267881</c:v>
                </c:pt>
                <c:pt idx="163">
                  <c:v>0.47523083228557117</c:v>
                </c:pt>
                <c:pt idx="164">
                  <c:v>0.47250103312634184</c:v>
                </c:pt>
                <c:pt idx="165">
                  <c:v>0.48441589257877449</c:v>
                </c:pt>
                <c:pt idx="166">
                  <c:v>0.48611939800680881</c:v>
                </c:pt>
                <c:pt idx="167">
                  <c:v>0.49277501542320967</c:v>
                </c:pt>
                <c:pt idx="168">
                  <c:v>0.50815776587171269</c:v>
                </c:pt>
                <c:pt idx="169">
                  <c:v>0.50905880348220944</c:v>
                </c:pt>
                <c:pt idx="170">
                  <c:v>0.50798781584351982</c:v>
                </c:pt>
                <c:pt idx="171">
                  <c:v>0.50952992698628263</c:v>
                </c:pt>
                <c:pt idx="172">
                  <c:v>0.50959481472010393</c:v>
                </c:pt>
                <c:pt idx="173">
                  <c:v>0.5041500394622116</c:v>
                </c:pt>
                <c:pt idx="174">
                  <c:v>0.49519625243230103</c:v>
                </c:pt>
                <c:pt idx="175">
                  <c:v>0.4886744460477922</c:v>
                </c:pt>
                <c:pt idx="176">
                  <c:v>0.488189171036707</c:v>
                </c:pt>
                <c:pt idx="177">
                  <c:v>0.49734950545328604</c:v>
                </c:pt>
                <c:pt idx="178">
                  <c:v>0.50428736723505529</c:v>
                </c:pt>
                <c:pt idx="179">
                  <c:v>0.50013983693445829</c:v>
                </c:pt>
                <c:pt idx="180">
                  <c:v>0.50011568162597198</c:v>
                </c:pt>
                <c:pt idx="181">
                  <c:v>0.49138508932828551</c:v>
                </c:pt>
                <c:pt idx="182">
                  <c:v>0.49585338822911218</c:v>
                </c:pt>
                <c:pt idx="183">
                  <c:v>0.50041627271852274</c:v>
                </c:pt>
                <c:pt idx="184">
                  <c:v>0.49588338194923709</c:v>
                </c:pt>
                <c:pt idx="185">
                  <c:v>0.49801668051720493</c:v>
                </c:pt>
                <c:pt idx="186">
                  <c:v>0.47518582364970274</c:v>
                </c:pt>
                <c:pt idx="187">
                  <c:v>0.47507768840136089</c:v>
                </c:pt>
                <c:pt idx="188">
                  <c:v>0.47330564382088491</c:v>
                </c:pt>
                <c:pt idx="189">
                  <c:v>0.46304733334180936</c:v>
                </c:pt>
                <c:pt idx="190">
                  <c:v>0.46800478490856312</c:v>
                </c:pt>
                <c:pt idx="191">
                  <c:v>0.46072280435366597</c:v>
                </c:pt>
                <c:pt idx="192">
                  <c:v>0.4606348733482607</c:v>
                </c:pt>
                <c:pt idx="193">
                  <c:v>0.45744282826660854</c:v>
                </c:pt>
                <c:pt idx="194">
                  <c:v>0.45514103117878102</c:v>
                </c:pt>
                <c:pt idx="195">
                  <c:v>0.44033357178076649</c:v>
                </c:pt>
                <c:pt idx="196">
                  <c:v>0.43788829232068749</c:v>
                </c:pt>
                <c:pt idx="197">
                  <c:v>0.42643267243172844</c:v>
                </c:pt>
                <c:pt idx="198">
                  <c:v>0.4300510863542093</c:v>
                </c:pt>
                <c:pt idx="199">
                  <c:v>0.42994717016615946</c:v>
                </c:pt>
                <c:pt idx="200">
                  <c:v>0.42513286387861282</c:v>
                </c:pt>
                <c:pt idx="201">
                  <c:v>0.40517788029806545</c:v>
                </c:pt>
                <c:pt idx="202">
                  <c:v>0.41029731556238214</c:v>
                </c:pt>
                <c:pt idx="203">
                  <c:v>0.39238133215667859</c:v>
                </c:pt>
                <c:pt idx="204">
                  <c:v>0.39287175116554507</c:v>
                </c:pt>
                <c:pt idx="205">
                  <c:v>0.3936181379914907</c:v>
                </c:pt>
                <c:pt idx="206">
                  <c:v>0.39090295594169611</c:v>
                </c:pt>
                <c:pt idx="207">
                  <c:v>0.39211858822415246</c:v>
                </c:pt>
                <c:pt idx="208">
                  <c:v>0.38967375126119952</c:v>
                </c:pt>
                <c:pt idx="209">
                  <c:v>0.38884669912809489</c:v>
                </c:pt>
                <c:pt idx="210">
                  <c:v>0.3947148495878543</c:v>
                </c:pt>
                <c:pt idx="211">
                  <c:v>0.39473407411338191</c:v>
                </c:pt>
                <c:pt idx="212">
                  <c:v>0.39510566191751773</c:v>
                </c:pt>
                <c:pt idx="213">
                  <c:v>0.42774706150504749</c:v>
                </c:pt>
                <c:pt idx="214">
                  <c:v>0.43742952233929855</c:v>
                </c:pt>
                <c:pt idx="215">
                  <c:v>0.45445046817024981</c:v>
                </c:pt>
                <c:pt idx="216">
                  <c:v>0.46774251111177212</c:v>
                </c:pt>
                <c:pt idx="217">
                  <c:v>0.47739436305425609</c:v>
                </c:pt>
                <c:pt idx="218">
                  <c:v>0.47737283962777788</c:v>
                </c:pt>
                <c:pt idx="219">
                  <c:v>0.4772090003842675</c:v>
                </c:pt>
                <c:pt idx="220">
                  <c:v>0.48157325290508024</c:v>
                </c:pt>
                <c:pt idx="221">
                  <c:v>0.48440668805926956</c:v>
                </c:pt>
                <c:pt idx="222">
                  <c:v>0.47955286762701022</c:v>
                </c:pt>
                <c:pt idx="223">
                  <c:v>0.48415523908933444</c:v>
                </c:pt>
                <c:pt idx="224">
                  <c:v>0.48896648512349894</c:v>
                </c:pt>
                <c:pt idx="225">
                  <c:v>0.48462350924057185</c:v>
                </c:pt>
                <c:pt idx="226">
                  <c:v>0.48461346046582077</c:v>
                </c:pt>
                <c:pt idx="227">
                  <c:v>0.51738658473920962</c:v>
                </c:pt>
                <c:pt idx="228">
                  <c:v>0.51788818616969634</c:v>
                </c:pt>
                <c:pt idx="229">
                  <c:v>0.51261410462150236</c:v>
                </c:pt>
                <c:pt idx="230">
                  <c:v>0.51291850123157956</c:v>
                </c:pt>
                <c:pt idx="231">
                  <c:v>0.53590130526374258</c:v>
                </c:pt>
                <c:pt idx="232">
                  <c:v>0.54007550543621818</c:v>
                </c:pt>
                <c:pt idx="233">
                  <c:v>0.52063274449141628</c:v>
                </c:pt>
                <c:pt idx="234">
                  <c:v>0.51608138538492276</c:v>
                </c:pt>
                <c:pt idx="235">
                  <c:v>0.52402204004049258</c:v>
                </c:pt>
                <c:pt idx="236">
                  <c:v>0.51649111519320301</c:v>
                </c:pt>
                <c:pt idx="237">
                  <c:v>0.51844299727282217</c:v>
                </c:pt>
                <c:pt idx="238">
                  <c:v>0.50071055991852997</c:v>
                </c:pt>
                <c:pt idx="239">
                  <c:v>0.50056651963970178</c:v>
                </c:pt>
                <c:pt idx="240">
                  <c:v>0.49661173874788411</c:v>
                </c:pt>
                <c:pt idx="241">
                  <c:v>0.49635533784358132</c:v>
                </c:pt>
                <c:pt idx="242">
                  <c:v>0.49505048068076196</c:v>
                </c:pt>
                <c:pt idx="243">
                  <c:v>0.49661053228218233</c:v>
                </c:pt>
                <c:pt idx="244">
                  <c:v>0.50582435466123732</c:v>
                </c:pt>
                <c:pt idx="245">
                  <c:v>0.51093457735409831</c:v>
                </c:pt>
                <c:pt idx="246">
                  <c:v>0.51015206359061571</c:v>
                </c:pt>
                <c:pt idx="247">
                  <c:v>0.49941263949838444</c:v>
                </c:pt>
                <c:pt idx="248">
                  <c:v>0.50065210194193954</c:v>
                </c:pt>
                <c:pt idx="249">
                  <c:v>0.51283311457439629</c:v>
                </c:pt>
                <c:pt idx="250">
                  <c:v>0.51542234459156799</c:v>
                </c:pt>
                <c:pt idx="251">
                  <c:v>0.51787502774448724</c:v>
                </c:pt>
                <c:pt idx="252">
                  <c:v>0.52128442300858768</c:v>
                </c:pt>
                <c:pt idx="253">
                  <c:v>0.52334770728770463</c:v>
                </c:pt>
                <c:pt idx="254">
                  <c:v>0.52920486887544183</c:v>
                </c:pt>
                <c:pt idx="255">
                  <c:v>0.52903335270019602</c:v>
                </c:pt>
                <c:pt idx="256">
                  <c:v>0.53645686747522336</c:v>
                </c:pt>
                <c:pt idx="257">
                  <c:v>0.53693935321815034</c:v>
                </c:pt>
                <c:pt idx="258">
                  <c:v>0.54224826726333308</c:v>
                </c:pt>
                <c:pt idx="259">
                  <c:v>0.54339092021612112</c:v>
                </c:pt>
                <c:pt idx="260">
                  <c:v>0.54221791248088813</c:v>
                </c:pt>
                <c:pt idx="261">
                  <c:v>0.542425625378256</c:v>
                </c:pt>
                <c:pt idx="262">
                  <c:v>0.5444600407478597</c:v>
                </c:pt>
                <c:pt idx="263">
                  <c:v>0.54772518511742985</c:v>
                </c:pt>
                <c:pt idx="264">
                  <c:v>0.5474699666245626</c:v>
                </c:pt>
                <c:pt idx="265">
                  <c:v>0.54712295469732042</c:v>
                </c:pt>
                <c:pt idx="266">
                  <c:v>0.56079344379899254</c:v>
                </c:pt>
                <c:pt idx="267">
                  <c:v>0.55314357181179341</c:v>
                </c:pt>
                <c:pt idx="268">
                  <c:v>0.53748407395272024</c:v>
                </c:pt>
                <c:pt idx="269">
                  <c:v>0.52975517554779117</c:v>
                </c:pt>
                <c:pt idx="270">
                  <c:v>0.52978950761886068</c:v>
                </c:pt>
                <c:pt idx="271">
                  <c:v>0.50883064711934378</c:v>
                </c:pt>
                <c:pt idx="272">
                  <c:v>0.5046425584039872</c:v>
                </c:pt>
                <c:pt idx="273">
                  <c:v>0.50028988119048567</c:v>
                </c:pt>
                <c:pt idx="274">
                  <c:v>0.49185499703573421</c:v>
                </c:pt>
                <c:pt idx="275">
                  <c:v>0.47819168895497333</c:v>
                </c:pt>
                <c:pt idx="276">
                  <c:v>0.47855763781106897</c:v>
                </c:pt>
                <c:pt idx="277">
                  <c:v>0.48690428572681266</c:v>
                </c:pt>
                <c:pt idx="278">
                  <c:v>0.48984008686860958</c:v>
                </c:pt>
                <c:pt idx="279">
                  <c:v>0.49355088287276538</c:v>
                </c:pt>
                <c:pt idx="280">
                  <c:v>0.49672009878360612</c:v>
                </c:pt>
                <c:pt idx="281">
                  <c:v>0.49665109561010656</c:v>
                </c:pt>
                <c:pt idx="282">
                  <c:v>0.46307555913767096</c:v>
                </c:pt>
                <c:pt idx="283">
                  <c:v>0.458620057304989</c:v>
                </c:pt>
                <c:pt idx="284">
                  <c:v>0.460806044079204</c:v>
                </c:pt>
                <c:pt idx="285">
                  <c:v>0.46145171337347357</c:v>
                </c:pt>
                <c:pt idx="286">
                  <c:v>0.46413308570764733</c:v>
                </c:pt>
                <c:pt idx="287">
                  <c:v>0.46623508017534798</c:v>
                </c:pt>
                <c:pt idx="288">
                  <c:v>0.4715680494902369</c:v>
                </c:pt>
                <c:pt idx="289">
                  <c:v>0.472149792905451</c:v>
                </c:pt>
                <c:pt idx="290">
                  <c:v>0.47696075646424707</c:v>
                </c:pt>
                <c:pt idx="291">
                  <c:v>0.49465025172204224</c:v>
                </c:pt>
                <c:pt idx="292">
                  <c:v>0.48905358427648538</c:v>
                </c:pt>
                <c:pt idx="293">
                  <c:v>0.49227283979869474</c:v>
                </c:pt>
                <c:pt idx="294">
                  <c:v>0.49426979081158262</c:v>
                </c:pt>
                <c:pt idx="295">
                  <c:v>0.49396233649139143</c:v>
                </c:pt>
                <c:pt idx="296">
                  <c:v>0.49574408604366171</c:v>
                </c:pt>
                <c:pt idx="297">
                  <c:v>0.49692497260282331</c:v>
                </c:pt>
                <c:pt idx="298">
                  <c:v>0.50928421494684717</c:v>
                </c:pt>
                <c:pt idx="299">
                  <c:v>0.51570523226037635</c:v>
                </c:pt>
                <c:pt idx="300">
                  <c:v>0.51554541082718952</c:v>
                </c:pt>
                <c:pt idx="301">
                  <c:v>0.51656190034500316</c:v>
                </c:pt>
                <c:pt idx="302">
                  <c:v>0.51690201211892561</c:v>
                </c:pt>
                <c:pt idx="303">
                  <c:v>0.52211678434102904</c:v>
                </c:pt>
                <c:pt idx="304">
                  <c:v>0.52108168790368392</c:v>
                </c:pt>
                <c:pt idx="305">
                  <c:v>0.52929286888362492</c:v>
                </c:pt>
                <c:pt idx="306">
                  <c:v>0.54838225119625272</c:v>
                </c:pt>
                <c:pt idx="307">
                  <c:v>0.54955208956610624</c:v>
                </c:pt>
                <c:pt idx="308">
                  <c:v>0.55198578341513649</c:v>
                </c:pt>
                <c:pt idx="309">
                  <c:v>0.55564916944766019</c:v>
                </c:pt>
                <c:pt idx="310">
                  <c:v>0.55777109189284468</c:v>
                </c:pt>
                <c:pt idx="311">
                  <c:v>0.52591309964100763</c:v>
                </c:pt>
                <c:pt idx="312">
                  <c:v>0.53362664929201098</c:v>
                </c:pt>
                <c:pt idx="313">
                  <c:v>0.53411140786684452</c:v>
                </c:pt>
                <c:pt idx="314">
                  <c:v>0.52800370033822186</c:v>
                </c:pt>
                <c:pt idx="315">
                  <c:v>0.52282864327132139</c:v>
                </c:pt>
                <c:pt idx="316">
                  <c:v>0.526091871902999</c:v>
                </c:pt>
                <c:pt idx="317">
                  <c:v>0.52681341828711781</c:v>
                </c:pt>
                <c:pt idx="318">
                  <c:v>0.536979523420413</c:v>
                </c:pt>
                <c:pt idx="319">
                  <c:v>0.53143462521490137</c:v>
                </c:pt>
                <c:pt idx="320">
                  <c:v>0.53264060656098222</c:v>
                </c:pt>
                <c:pt idx="321">
                  <c:v>0.53467035426684584</c:v>
                </c:pt>
                <c:pt idx="322">
                  <c:v>0.53464123368555994</c:v>
                </c:pt>
                <c:pt idx="323">
                  <c:v>0.53719051187154898</c:v>
                </c:pt>
                <c:pt idx="324">
                  <c:v>0.54297385094652251</c:v>
                </c:pt>
                <c:pt idx="325">
                  <c:v>0.54283970046140206</c:v>
                </c:pt>
                <c:pt idx="326">
                  <c:v>0.54111292179737047</c:v>
                </c:pt>
                <c:pt idx="327">
                  <c:v>0.53828509341958641</c:v>
                </c:pt>
                <c:pt idx="328">
                  <c:v>0.53841757433001203</c:v>
                </c:pt>
                <c:pt idx="329">
                  <c:v>0.54518130738492809</c:v>
                </c:pt>
                <c:pt idx="330">
                  <c:v>0.54624559822899865</c:v>
                </c:pt>
                <c:pt idx="331">
                  <c:v>0.55181998939253152</c:v>
                </c:pt>
                <c:pt idx="332">
                  <c:v>0.55831175972629754</c:v>
                </c:pt>
                <c:pt idx="333">
                  <c:v>0.56774032749207515</c:v>
                </c:pt>
                <c:pt idx="334">
                  <c:v>0.58583506872461788</c:v>
                </c:pt>
                <c:pt idx="335">
                  <c:v>0.59837858793212706</c:v>
                </c:pt>
                <c:pt idx="336">
                  <c:v>0.66312256317093832</c:v>
                </c:pt>
                <c:pt idx="337">
                  <c:v>0.6613493334221191</c:v>
                </c:pt>
                <c:pt idx="338">
                  <c:v>0.67044368796112896</c:v>
                </c:pt>
                <c:pt idx="339">
                  <c:v>0.67698522455175092</c:v>
                </c:pt>
                <c:pt idx="340">
                  <c:v>0.67698522455175092</c:v>
                </c:pt>
                <c:pt idx="341">
                  <c:v>0.676879320951288</c:v>
                </c:pt>
                <c:pt idx="342">
                  <c:v>0.68660140879634612</c:v>
                </c:pt>
                <c:pt idx="343">
                  <c:v>0.68572254171426827</c:v>
                </c:pt>
                <c:pt idx="344">
                  <c:v>0.67656436372808604</c:v>
                </c:pt>
                <c:pt idx="345">
                  <c:v>0.67649369999318976</c:v>
                </c:pt>
                <c:pt idx="346">
                  <c:v>0.67903512753745576</c:v>
                </c:pt>
                <c:pt idx="347">
                  <c:v>0.67422543496054388</c:v>
                </c:pt>
                <c:pt idx="348">
                  <c:v>0.66435838749570642</c:v>
                </c:pt>
                <c:pt idx="349">
                  <c:v>0.66694099351567337</c:v>
                </c:pt>
                <c:pt idx="350">
                  <c:v>0.67671173275649088</c:v>
                </c:pt>
                <c:pt idx="351">
                  <c:v>0.6933687529234831</c:v>
                </c:pt>
                <c:pt idx="352">
                  <c:v>0.68444738954813489</c:v>
                </c:pt>
                <c:pt idx="353">
                  <c:v>0.67358377516407486</c:v>
                </c:pt>
                <c:pt idx="354">
                  <c:v>0.66829752485316063</c:v>
                </c:pt>
                <c:pt idx="355">
                  <c:v>0.66577608253907028</c:v>
                </c:pt>
                <c:pt idx="356">
                  <c:v>0.6571702660645049</c:v>
                </c:pt>
                <c:pt idx="357">
                  <c:v>0.66185823183966641</c:v>
                </c:pt>
                <c:pt idx="358">
                  <c:v>0.67658338488915237</c:v>
                </c:pt>
                <c:pt idx="359">
                  <c:v>0.68049231710167235</c:v>
                </c:pt>
                <c:pt idx="360">
                  <c:v>0.68269069934690996</c:v>
                </c:pt>
                <c:pt idx="361">
                  <c:v>0.6884427000304254</c:v>
                </c:pt>
                <c:pt idx="362">
                  <c:v>0.73049071666773946</c:v>
                </c:pt>
                <c:pt idx="363">
                  <c:v>0.71509280565010314</c:v>
                </c:pt>
                <c:pt idx="364">
                  <c:v>0.7215560998677607</c:v>
                </c:pt>
                <c:pt idx="365">
                  <c:v>0.71976599884606074</c:v>
                </c:pt>
                <c:pt idx="366">
                  <c:v>0.71969681515162298</c:v>
                </c:pt>
                <c:pt idx="367">
                  <c:v>0.71282500724777575</c:v>
                </c:pt>
                <c:pt idx="368">
                  <c:v>0.71524642609221012</c:v>
                </c:pt>
                <c:pt idx="369">
                  <c:v>0.72173755351216717</c:v>
                </c:pt>
                <c:pt idx="370">
                  <c:v>0.69938820018330916</c:v>
                </c:pt>
                <c:pt idx="371">
                  <c:v>0.69959802275997973</c:v>
                </c:pt>
                <c:pt idx="372">
                  <c:v>0.70380541312571676</c:v>
                </c:pt>
                <c:pt idx="373">
                  <c:v>0.73246803553843942</c:v>
                </c:pt>
                <c:pt idx="374">
                  <c:v>0.73607784384162755</c:v>
                </c:pt>
                <c:pt idx="375">
                  <c:v>0.74546583229402752</c:v>
                </c:pt>
                <c:pt idx="376">
                  <c:v>0.75589248915312435</c:v>
                </c:pt>
                <c:pt idx="377">
                  <c:v>0.75626119556853377</c:v>
                </c:pt>
                <c:pt idx="378">
                  <c:v>0.77202411508300028</c:v>
                </c:pt>
                <c:pt idx="379">
                  <c:v>0.81311322311795231</c:v>
                </c:pt>
                <c:pt idx="380">
                  <c:v>0.80517688171778889</c:v>
                </c:pt>
                <c:pt idx="381">
                  <c:v>0.82235570786089418</c:v>
                </c:pt>
                <c:pt idx="382">
                  <c:v>0.81039762464399312</c:v>
                </c:pt>
                <c:pt idx="383">
                  <c:v>0.811976768346375</c:v>
                </c:pt>
                <c:pt idx="384">
                  <c:v>0.8303214598598152</c:v>
                </c:pt>
                <c:pt idx="385">
                  <c:v>0.83540712788751759</c:v>
                </c:pt>
                <c:pt idx="386">
                  <c:v>0.83758708462383313</c:v>
                </c:pt>
                <c:pt idx="387">
                  <c:v>0.82736528294445832</c:v>
                </c:pt>
                <c:pt idx="388">
                  <c:v>0.82061006842723205</c:v>
                </c:pt>
                <c:pt idx="389">
                  <c:v>0.79669015447360803</c:v>
                </c:pt>
                <c:pt idx="390">
                  <c:v>0.786466571308155</c:v>
                </c:pt>
                <c:pt idx="391">
                  <c:v>0.79259523477338689</c:v>
                </c:pt>
                <c:pt idx="392">
                  <c:v>0.80749525415667256</c:v>
                </c:pt>
                <c:pt idx="393">
                  <c:v>0.84316102474782395</c:v>
                </c:pt>
                <c:pt idx="394">
                  <c:v>0.84000696564864019</c:v>
                </c:pt>
                <c:pt idx="395">
                  <c:v>0.84555843621521309</c:v>
                </c:pt>
                <c:pt idx="396">
                  <c:v>0.855870513770977</c:v>
                </c:pt>
                <c:pt idx="397">
                  <c:v>0.8654331431265041</c:v>
                </c:pt>
                <c:pt idx="398">
                  <c:v>0.86823459667863156</c:v>
                </c:pt>
                <c:pt idx="399">
                  <c:v>0.87127764291028054</c:v>
                </c:pt>
                <c:pt idx="400">
                  <c:v>0.87584831537299335</c:v>
                </c:pt>
                <c:pt idx="401">
                  <c:v>0.89004811635995806</c:v>
                </c:pt>
                <c:pt idx="402">
                  <c:v>0.88998769122739196</c:v>
                </c:pt>
                <c:pt idx="403">
                  <c:v>0.87777004120575908</c:v>
                </c:pt>
                <c:pt idx="404">
                  <c:v>0.83899643303975679</c:v>
                </c:pt>
                <c:pt idx="405">
                  <c:v>0.76699094540474888</c:v>
                </c:pt>
                <c:pt idx="406">
                  <c:v>0.75763702937645439</c:v>
                </c:pt>
                <c:pt idx="407">
                  <c:v>0.75826982976213897</c:v>
                </c:pt>
                <c:pt idx="408">
                  <c:v>0.76237248430668003</c:v>
                </c:pt>
                <c:pt idx="409">
                  <c:v>0.76193302731484536</c:v>
                </c:pt>
                <c:pt idx="410">
                  <c:v>0.76606000290915388</c:v>
                </c:pt>
                <c:pt idx="411">
                  <c:v>0.76612659285182705</c:v>
                </c:pt>
                <c:pt idx="412">
                  <c:v>0.76641181009576476</c:v>
                </c:pt>
                <c:pt idx="413">
                  <c:v>0.76936842150119045</c:v>
                </c:pt>
                <c:pt idx="414">
                  <c:v>0.77009830215034403</c:v>
                </c:pt>
                <c:pt idx="415">
                  <c:v>0.76655099606791133</c:v>
                </c:pt>
                <c:pt idx="416">
                  <c:v>0.76215352639720546</c:v>
                </c:pt>
                <c:pt idx="417">
                  <c:v>0.76176733971098398</c:v>
                </c:pt>
                <c:pt idx="418">
                  <c:v>0.76553919394450043</c:v>
                </c:pt>
                <c:pt idx="419">
                  <c:v>0.76819885608304805</c:v>
                </c:pt>
                <c:pt idx="420">
                  <c:v>0.76830629960304175</c:v>
                </c:pt>
                <c:pt idx="421">
                  <c:v>0.76743799382490541</c:v>
                </c:pt>
                <c:pt idx="422">
                  <c:v>0.78173368382302644</c:v>
                </c:pt>
                <c:pt idx="423">
                  <c:v>0.78444611861303182</c:v>
                </c:pt>
                <c:pt idx="424">
                  <c:v>0.80307584397980891</c:v>
                </c:pt>
                <c:pt idx="425">
                  <c:v>0.81290025945667521</c:v>
                </c:pt>
                <c:pt idx="426">
                  <c:v>0.82498177641285619</c:v>
                </c:pt>
                <c:pt idx="427">
                  <c:v>0.83345619163505058</c:v>
                </c:pt>
                <c:pt idx="428">
                  <c:v>0.86034682034564058</c:v>
                </c:pt>
                <c:pt idx="429">
                  <c:v>0.87391632349347481</c:v>
                </c:pt>
                <c:pt idx="430">
                  <c:v>0.87256247627842232</c:v>
                </c:pt>
                <c:pt idx="431">
                  <c:v>0.872793486890583</c:v>
                </c:pt>
                <c:pt idx="432">
                  <c:v>0.87249038677079882</c:v>
                </c:pt>
                <c:pt idx="433">
                  <c:v>0.87256712787027757</c:v>
                </c:pt>
                <c:pt idx="434">
                  <c:v>0.87378759971272069</c:v>
                </c:pt>
                <c:pt idx="435">
                  <c:v>0.88235535107373464</c:v>
                </c:pt>
                <c:pt idx="436">
                  <c:v>0.89371455832033786</c:v>
                </c:pt>
                <c:pt idx="437">
                  <c:v>0.91923471994147543</c:v>
                </c:pt>
                <c:pt idx="438">
                  <c:v>0.89340012113882572</c:v>
                </c:pt>
                <c:pt idx="439">
                  <c:v>0.90389644273140235</c:v>
                </c:pt>
                <c:pt idx="440">
                  <c:v>0.91148703385896201</c:v>
                </c:pt>
                <c:pt idx="441">
                  <c:v>0.95157295793472785</c:v>
                </c:pt>
                <c:pt idx="442">
                  <c:v>0.96196872060164751</c:v>
                </c:pt>
                <c:pt idx="443">
                  <c:v>0.97087973933866967</c:v>
                </c:pt>
                <c:pt idx="444">
                  <c:v>0.97457556479346552</c:v>
                </c:pt>
                <c:pt idx="445">
                  <c:v>0.98594907064770176</c:v>
                </c:pt>
                <c:pt idx="446">
                  <c:v>0.98101484567122621</c:v>
                </c:pt>
                <c:pt idx="447">
                  <c:v>0.98084584223703708</c:v>
                </c:pt>
                <c:pt idx="448">
                  <c:v>0.98731913417056794</c:v>
                </c:pt>
                <c:pt idx="449">
                  <c:v>0.98723196384782241</c:v>
                </c:pt>
                <c:pt idx="450">
                  <c:v>0.9873567959231605</c:v>
                </c:pt>
                <c:pt idx="451">
                  <c:v>0.98946130405715771</c:v>
                </c:pt>
                <c:pt idx="452">
                  <c:v>0.9886019669014694</c:v>
                </c:pt>
                <c:pt idx="453">
                  <c:v>0.98673285530243737</c:v>
                </c:pt>
                <c:pt idx="454">
                  <c:v>0.980201146145672</c:v>
                </c:pt>
                <c:pt idx="455">
                  <c:v>0.98019999901711252</c:v>
                </c:pt>
                <c:pt idx="456">
                  <c:v>0.97986158320262717</c:v>
                </c:pt>
                <c:pt idx="457">
                  <c:v>0.98152557739914581</c:v>
                </c:pt>
                <c:pt idx="458">
                  <c:v>0.98109228032602624</c:v>
                </c:pt>
                <c:pt idx="459">
                  <c:v>0.98115841869469556</c:v>
                </c:pt>
                <c:pt idx="460">
                  <c:v>0.98122432571427121</c:v>
                </c:pt>
                <c:pt idx="461">
                  <c:v>0.98128271616695084</c:v>
                </c:pt>
                <c:pt idx="462">
                  <c:v>0.98128271616695084</c:v>
                </c:pt>
                <c:pt idx="463">
                  <c:v>0.98319708364133418</c:v>
                </c:pt>
                <c:pt idx="464">
                  <c:v>0.98316347215222433</c:v>
                </c:pt>
                <c:pt idx="465">
                  <c:v>0.98444304675409366</c:v>
                </c:pt>
                <c:pt idx="466">
                  <c:v>0.98497024904944908</c:v>
                </c:pt>
                <c:pt idx="467">
                  <c:v>0.9847697619468625</c:v>
                </c:pt>
                <c:pt idx="468">
                  <c:v>0.98435280758465948</c:v>
                </c:pt>
                <c:pt idx="469">
                  <c:v>0.9844507595803994</c:v>
                </c:pt>
                <c:pt idx="470">
                  <c:v>0.98434401574973707</c:v>
                </c:pt>
                <c:pt idx="471">
                  <c:v>0.98489568333178035</c:v>
                </c:pt>
                <c:pt idx="472">
                  <c:v>0.98487380922012691</c:v>
                </c:pt>
                <c:pt idx="473">
                  <c:v>0.9849125198509614</c:v>
                </c:pt>
                <c:pt idx="474">
                  <c:v>0.94377481186227563</c:v>
                </c:pt>
                <c:pt idx="475">
                  <c:v>0.93297333422340667</c:v>
                </c:pt>
                <c:pt idx="476">
                  <c:v>0.9420767491878298</c:v>
                </c:pt>
                <c:pt idx="477">
                  <c:v>0.97571136065176656</c:v>
                </c:pt>
                <c:pt idx="478">
                  <c:v>0.9772821391915042</c:v>
                </c:pt>
                <c:pt idx="479">
                  <c:v>0.9778061227142778</c:v>
                </c:pt>
                <c:pt idx="480">
                  <c:v>0.98442658625362089</c:v>
                </c:pt>
                <c:pt idx="481">
                  <c:v>0.97531766921754981</c:v>
                </c:pt>
                <c:pt idx="482">
                  <c:v>0.97664438999529313</c:v>
                </c:pt>
                <c:pt idx="483">
                  <c:v>0.97838249427083368</c:v>
                </c:pt>
                <c:pt idx="484">
                  <c:v>0.9697218871273463</c:v>
                </c:pt>
                <c:pt idx="485">
                  <c:v>0.96962130914041611</c:v>
                </c:pt>
                <c:pt idx="486">
                  <c:v>0.97378407491189733</c:v>
                </c:pt>
                <c:pt idx="487">
                  <c:v>0.9839365614042257</c:v>
                </c:pt>
                <c:pt idx="488">
                  <c:v>0.9855536545038488</c:v>
                </c:pt>
                <c:pt idx="489">
                  <c:v>0.99058024507729547</c:v>
                </c:pt>
                <c:pt idx="490">
                  <c:v>0.9919539061710908</c:v>
                </c:pt>
                <c:pt idx="491">
                  <c:v>0.99203976461136834</c:v>
                </c:pt>
                <c:pt idx="492">
                  <c:v>0.99529173898101631</c:v>
                </c:pt>
                <c:pt idx="493">
                  <c:v>0.99528971981967795</c:v>
                </c:pt>
                <c:pt idx="494">
                  <c:v>0.99532933967375548</c:v>
                </c:pt>
                <c:pt idx="495">
                  <c:v>0.99444421843343966</c:v>
                </c:pt>
                <c:pt idx="496">
                  <c:v>0.9971221410949288</c:v>
                </c:pt>
                <c:pt idx="497">
                  <c:v>0.99786651822996231</c:v>
                </c:pt>
                <c:pt idx="498">
                  <c:v>0.997818247775489</c:v>
                </c:pt>
                <c:pt idx="499">
                  <c:v>0.99456482953114134</c:v>
                </c:pt>
                <c:pt idx="500">
                  <c:v>0.99813054429229608</c:v>
                </c:pt>
                <c:pt idx="501">
                  <c:v>0.99812939311756743</c:v>
                </c:pt>
                <c:pt idx="502">
                  <c:v>0.99583786045628364</c:v>
                </c:pt>
                <c:pt idx="503">
                  <c:v>0.99812708864106015</c:v>
                </c:pt>
                <c:pt idx="504">
                  <c:v>0.99684000216311408</c:v>
                </c:pt>
                <c:pt idx="505">
                  <c:v>0.99813284451688444</c:v>
                </c:pt>
                <c:pt idx="506">
                  <c:v>0.99961684877314472</c:v>
                </c:pt>
                <c:pt idx="507">
                  <c:v>0.99918273092017207</c:v>
                </c:pt>
                <c:pt idx="508">
                  <c:v>0.99882024370553646</c:v>
                </c:pt>
                <c:pt idx="509">
                  <c:v>0.99900397316122314</c:v>
                </c:pt>
                <c:pt idx="510">
                  <c:v>0.99924928978554495</c:v>
                </c:pt>
                <c:pt idx="511">
                  <c:v>0.99929671079060334</c:v>
                </c:pt>
                <c:pt idx="512">
                  <c:v>0.99984191371551445</c:v>
                </c:pt>
                <c:pt idx="513">
                  <c:v>0.9996035875643452</c:v>
                </c:pt>
                <c:pt idx="514">
                  <c:v>0.99959795032199172</c:v>
                </c:pt>
                <c:pt idx="515">
                  <c:v>0.99961438365091948</c:v>
                </c:pt>
                <c:pt idx="516">
                  <c:v>0.99962274511571125</c:v>
                </c:pt>
                <c:pt idx="517">
                  <c:v>0.99962512073400367</c:v>
                </c:pt>
                <c:pt idx="518">
                  <c:v>0.99964348984153728</c:v>
                </c:pt>
                <c:pt idx="519">
                  <c:v>0.99905304380455828</c:v>
                </c:pt>
                <c:pt idx="520">
                  <c:v>0.99964444991778534</c:v>
                </c:pt>
                <c:pt idx="521">
                  <c:v>0.99910013104071671</c:v>
                </c:pt>
                <c:pt idx="522">
                  <c:v>0.99976016849774008</c:v>
                </c:pt>
                <c:pt idx="523">
                  <c:v>0.99952523121059322</c:v>
                </c:pt>
                <c:pt idx="524">
                  <c:v>0.99976774376747157</c:v>
                </c:pt>
                <c:pt idx="525">
                  <c:v>0.99933052630443864</c:v>
                </c:pt>
                <c:pt idx="526">
                  <c:v>0.99969686737373331</c:v>
                </c:pt>
                <c:pt idx="527">
                  <c:v>0.99916203939865111</c:v>
                </c:pt>
                <c:pt idx="528">
                  <c:v>0.99961900236557621</c:v>
                </c:pt>
                <c:pt idx="529">
                  <c:v>0.99951389592835538</c:v>
                </c:pt>
                <c:pt idx="530">
                  <c:v>0.99951507792862193</c:v>
                </c:pt>
                <c:pt idx="531">
                  <c:v>0.99951435097468733</c:v>
                </c:pt>
                <c:pt idx="532">
                  <c:v>0.99951435097468733</c:v>
                </c:pt>
                <c:pt idx="533">
                  <c:v>0.99877304141803136</c:v>
                </c:pt>
                <c:pt idx="534">
                  <c:v>0.99877102377642013</c:v>
                </c:pt>
                <c:pt idx="535">
                  <c:v>0.99817019298645271</c:v>
                </c:pt>
                <c:pt idx="536">
                  <c:v>0.997605017836251</c:v>
                </c:pt>
                <c:pt idx="537">
                  <c:v>0.99797113420317785</c:v>
                </c:pt>
                <c:pt idx="538">
                  <c:v>0.99548238307508585</c:v>
                </c:pt>
                <c:pt idx="539">
                  <c:v>0.99364437816505524</c:v>
                </c:pt>
                <c:pt idx="540">
                  <c:v>0.99313817209365096</c:v>
                </c:pt>
                <c:pt idx="541">
                  <c:v>0.99400977034782345</c:v>
                </c:pt>
                <c:pt idx="542">
                  <c:v>0.99741665633176069</c:v>
                </c:pt>
                <c:pt idx="543">
                  <c:v>0.99743978604307404</c:v>
                </c:pt>
                <c:pt idx="544">
                  <c:v>0.99745168521317229</c:v>
                </c:pt>
                <c:pt idx="545">
                  <c:v>0.99752018148636912</c:v>
                </c:pt>
                <c:pt idx="546">
                  <c:v>0.99751433844802495</c:v>
                </c:pt>
                <c:pt idx="547">
                  <c:v>0.99752455474962509</c:v>
                </c:pt>
                <c:pt idx="548">
                  <c:v>0.99886557250914687</c:v>
                </c:pt>
                <c:pt idx="549">
                  <c:v>0.99897116349049753</c:v>
                </c:pt>
                <c:pt idx="550">
                  <c:v>0.99928296759107005</c:v>
                </c:pt>
                <c:pt idx="551">
                  <c:v>0.99931039622833118</c:v>
                </c:pt>
                <c:pt idx="552">
                  <c:v>0.99931774243506155</c:v>
                </c:pt>
                <c:pt idx="553">
                  <c:v>0.99980594768151021</c:v>
                </c:pt>
                <c:pt idx="554">
                  <c:v>0.99980869359985347</c:v>
                </c:pt>
                <c:pt idx="555">
                  <c:v>0.99988183717973722</c:v>
                </c:pt>
                <c:pt idx="556">
                  <c:v>0.9997304937598015</c:v>
                </c:pt>
                <c:pt idx="557">
                  <c:v>0.99961916339118162</c:v>
                </c:pt>
                <c:pt idx="558">
                  <c:v>0.99999229453295524</c:v>
                </c:pt>
                <c:pt idx="559">
                  <c:v>0.99999223160059636</c:v>
                </c:pt>
                <c:pt idx="560">
                  <c:v>0.99999222263389131</c:v>
                </c:pt>
                <c:pt idx="561">
                  <c:v>0.99999216861589513</c:v>
                </c:pt>
                <c:pt idx="562">
                  <c:v>0.9999921866634528</c:v>
                </c:pt>
                <c:pt idx="563">
                  <c:v>0.99999222263389131</c:v>
                </c:pt>
                <c:pt idx="564">
                  <c:v>0.9999922673641567</c:v>
                </c:pt>
                <c:pt idx="565">
                  <c:v>0.99999223160059636</c:v>
                </c:pt>
                <c:pt idx="566">
                  <c:v>0.99999224055696356</c:v>
                </c:pt>
                <c:pt idx="567">
                  <c:v>0.99999220466941952</c:v>
                </c:pt>
                <c:pt idx="568">
                  <c:v>0.99999222263389131</c:v>
                </c:pt>
                <c:pt idx="569">
                  <c:v>0.9999922673641567</c:v>
                </c:pt>
                <c:pt idx="570">
                  <c:v>0.99999227627929121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4F8A-4F48-B694-0DFD28DE4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4946176"/>
        <c:axId val="2040764208"/>
      </c:lineChart>
      <c:dateAx>
        <c:axId val="2044946176"/>
        <c:scaling>
          <c:orientation val="minMax"/>
          <c:min val="4017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809]mmm\ \&#10;yyyy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764208"/>
        <c:crosses val="autoZero"/>
        <c:auto val="1"/>
        <c:lblOffset val="100"/>
        <c:baseTimeUnit val="days"/>
      </c:dateAx>
      <c:valAx>
        <c:axId val="20407642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Probability of default in the next</a:t>
                </a:r>
                <a:r>
                  <a:rPr lang="en-US" sz="1400" baseline="0"/>
                  <a:t> 5 years</a:t>
                </a:r>
                <a:endParaRPr lang="en-US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25400">
            <a:solidFill>
              <a:schemeClr val="tx1"/>
            </a:solidFill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4946176"/>
        <c:crosses val="autoZero"/>
        <c:crossBetween val="between"/>
      </c:valAx>
      <c:valAx>
        <c:axId val="206506112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2060874000"/>
        <c:crosses val="max"/>
        <c:crossBetween val="between"/>
      </c:valAx>
      <c:dateAx>
        <c:axId val="2060874000"/>
        <c:scaling>
          <c:orientation val="minMax"/>
        </c:scaling>
        <c:delete val="1"/>
        <c:axPos val="t"/>
        <c:numFmt formatCode="[$-809]mmm\ \&#10;yyyy" sourceLinked="1"/>
        <c:majorTickMark val="out"/>
        <c:minorTickMark val="none"/>
        <c:tickLblPos val="nextTo"/>
        <c:crossAx val="2065061120"/>
        <c:crosses val="max"/>
        <c:auto val="1"/>
        <c:lblOffset val="100"/>
        <c:baseTimeUnit val="days"/>
      </c:date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CFAC219-2D4C-4C2D-A679-CA7F17D4D5B1}">
  <sheetPr/>
  <sheetViews>
    <sheetView tabSelected="1" zoomScale="173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439" cy="60710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884D3C-06AD-4071-AF9C-12EDAB727FF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sites.google.com/site/christophtrebesch/data" TargetMode="External"/><Relationship Id="rId1" Type="http://schemas.openxmlformats.org/officeDocument/2006/relationships/hyperlink" Target="https://www.treasury.gov/resource-center/data-chart-center/interest-rates/pages/TextView.aspx?data=yieldYear&amp;year=20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1D20-DD88-4327-A73E-DFD48CA82844}">
  <dimension ref="A1:D15"/>
  <sheetViews>
    <sheetView workbookViewId="0"/>
  </sheetViews>
  <sheetFormatPr baseColWidth="10" defaultColWidth="8.83203125" defaultRowHeight="15"/>
  <cols>
    <col min="2" max="2" width="56" customWidth="1"/>
    <col min="3" max="3" width="64.83203125" bestFit="1" customWidth="1"/>
    <col min="4" max="4" width="136.5" bestFit="1" customWidth="1"/>
  </cols>
  <sheetData>
    <row r="1" spans="1:4">
      <c r="A1" s="2"/>
      <c r="B1" s="2"/>
      <c r="C1" s="2"/>
    </row>
    <row r="2" spans="1:4">
      <c r="A2" s="5" t="s">
        <v>34</v>
      </c>
      <c r="B2" s="6"/>
      <c r="C2" s="2"/>
    </row>
    <row r="3" spans="1:4">
      <c r="A3" s="7"/>
      <c r="B3" s="6"/>
      <c r="C3" s="2"/>
    </row>
    <row r="4" spans="1:4">
      <c r="A4" s="50" t="s">
        <v>9</v>
      </c>
      <c r="B4" s="50"/>
      <c r="C4" s="35"/>
      <c r="D4" s="35"/>
    </row>
    <row r="5" spans="1:4">
      <c r="A5" s="8" t="s">
        <v>10</v>
      </c>
      <c r="B5" s="9" t="s">
        <v>29</v>
      </c>
      <c r="C5" s="9" t="s">
        <v>23</v>
      </c>
      <c r="D5" s="39" t="s">
        <v>25</v>
      </c>
    </row>
    <row r="6" spans="1:4">
      <c r="A6" s="36" t="s">
        <v>11</v>
      </c>
      <c r="B6" s="37" t="s">
        <v>28</v>
      </c>
      <c r="C6" s="37" t="s">
        <v>12</v>
      </c>
      <c r="D6" s="40" t="s">
        <v>12</v>
      </c>
    </row>
    <row r="7" spans="1:4">
      <c r="A7" s="36" t="s">
        <v>13</v>
      </c>
      <c r="B7" s="37" t="s">
        <v>24</v>
      </c>
      <c r="C7" s="37" t="s">
        <v>24</v>
      </c>
      <c r="D7" s="41">
        <v>40969</v>
      </c>
    </row>
    <row r="8" spans="1:4">
      <c r="A8" s="36" t="s">
        <v>14</v>
      </c>
      <c r="B8" s="37" t="s">
        <v>15</v>
      </c>
      <c r="C8" s="37" t="s">
        <v>15</v>
      </c>
      <c r="D8" s="40"/>
    </row>
    <row r="9" spans="1:4" ht="16">
      <c r="A9" s="36" t="s">
        <v>16</v>
      </c>
      <c r="B9" s="42" t="s">
        <v>27</v>
      </c>
      <c r="C9" s="37"/>
      <c r="D9" s="40"/>
    </row>
    <row r="10" spans="1:4">
      <c r="A10" s="36" t="s">
        <v>17</v>
      </c>
      <c r="B10" s="38" t="s">
        <v>26</v>
      </c>
      <c r="C10" s="38" t="s">
        <v>31</v>
      </c>
      <c r="D10" s="40" t="s">
        <v>33</v>
      </c>
    </row>
    <row r="11" spans="1:4" ht="32">
      <c r="A11" s="36" t="s">
        <v>18</v>
      </c>
      <c r="B11" s="38"/>
      <c r="C11" s="44" t="s">
        <v>30</v>
      </c>
      <c r="D11" s="44" t="s">
        <v>32</v>
      </c>
    </row>
    <row r="12" spans="1:4" ht="16" thickBot="1">
      <c r="A12" s="11" t="s">
        <v>19</v>
      </c>
      <c r="B12" s="43">
        <v>43685</v>
      </c>
      <c r="C12" s="45">
        <v>43685</v>
      </c>
      <c r="D12" s="45">
        <v>43685</v>
      </c>
    </row>
    <row r="13" spans="1:4">
      <c r="A13" s="2"/>
      <c r="B13" s="2"/>
      <c r="C13" s="2"/>
    </row>
    <row r="14" spans="1:4">
      <c r="A14" s="2"/>
      <c r="B14" s="2"/>
      <c r="C14" s="2"/>
    </row>
    <row r="15" spans="1:4">
      <c r="A15" s="10" t="s">
        <v>20</v>
      </c>
      <c r="B15" s="2" t="s">
        <v>21</v>
      </c>
      <c r="C15" s="2"/>
    </row>
  </sheetData>
  <mergeCells count="1">
    <mergeCell ref="A4:B4"/>
  </mergeCells>
  <hyperlinks>
    <hyperlink ref="C11" r:id="rId1" xr:uid="{DAEFCA21-A478-4F84-83EF-BFC9C6A83FE3}"/>
    <hyperlink ref="D11" r:id="rId2" xr:uid="{A54E275D-B548-4C14-9067-3617086E8E8C}"/>
  </hyperlink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E94FB-9A49-441E-8DCD-ED4247A7DBF3}">
  <dimension ref="A1:I577"/>
  <sheetViews>
    <sheetView zoomScale="80" zoomScaleNormal="80" workbookViewId="0">
      <selection activeCell="A3" sqref="A3"/>
    </sheetView>
  </sheetViews>
  <sheetFormatPr baseColWidth="10" defaultColWidth="12.5" defaultRowHeight="15"/>
  <cols>
    <col min="1" max="1" width="16.5" style="2" bestFit="1" customWidth="1"/>
    <col min="2" max="2" width="20.1640625" style="2" customWidth="1"/>
    <col min="3" max="3" width="22.83203125" style="2" customWidth="1"/>
    <col min="4" max="4" width="13.5" style="2" customWidth="1"/>
    <col min="5" max="5" width="22.1640625" style="2" customWidth="1"/>
    <col min="6" max="7" width="13" style="2" customWidth="1"/>
    <col min="8" max="8" width="42" style="3" bestFit="1" customWidth="1"/>
    <col min="9" max="16384" width="12.5" style="2"/>
  </cols>
  <sheetData>
    <row r="1" spans="1:9" ht="16">
      <c r="A1" s="12" t="s">
        <v>8</v>
      </c>
      <c r="B1" s="13" t="s">
        <v>5</v>
      </c>
      <c r="C1" s="14" t="s">
        <v>1</v>
      </c>
      <c r="D1" s="15" t="s">
        <v>4</v>
      </c>
      <c r="E1" s="15" t="s">
        <v>22</v>
      </c>
      <c r="F1" s="15" t="s">
        <v>0</v>
      </c>
      <c r="G1" s="15" t="s">
        <v>2</v>
      </c>
      <c r="H1" s="16" t="s">
        <v>7</v>
      </c>
      <c r="I1" s="15" t="s">
        <v>3</v>
      </c>
    </row>
    <row r="2" spans="1:9">
      <c r="A2" s="46">
        <v>40179</v>
      </c>
      <c r="B2" s="17">
        <v>262.90989999999999</v>
      </c>
      <c r="C2" s="17">
        <v>3.85E-2</v>
      </c>
      <c r="D2" s="21">
        <f>B2/10000</f>
        <v>2.629099E-2</v>
      </c>
      <c r="E2" s="21">
        <f>($A$559-A2)/(365*5)</f>
        <v>0.42794520547945203</v>
      </c>
      <c r="F2" s="21">
        <f>$B$575</f>
        <v>0.64600000000000002</v>
      </c>
      <c r="G2" s="22">
        <f>(D2*(1+C2))/F2</f>
        <v>4.2265004821981422E-2</v>
      </c>
      <c r="H2" s="23">
        <f>1-EXP(-G2*5)</f>
        <v>0.19048908644613305</v>
      </c>
      <c r="I2" s="21"/>
    </row>
    <row r="3" spans="1:9">
      <c r="A3" s="47">
        <v>40182</v>
      </c>
      <c r="B3" s="18">
        <v>263.75</v>
      </c>
      <c r="C3" s="18">
        <v>3.85E-2</v>
      </c>
      <c r="D3" s="24">
        <f t="shared" ref="D3:D66" si="0">B3/10000</f>
        <v>2.6374999999999999E-2</v>
      </c>
      <c r="E3" s="24">
        <f t="shared" ref="E3:E66" si="1">($A$559-A3)/(365*5)</f>
        <v>0.4263013698630137</v>
      </c>
      <c r="F3" s="24">
        <f t="shared" ref="F3:F66" si="2">$B$575</f>
        <v>0.64600000000000002</v>
      </c>
      <c r="G3" s="25">
        <f t="shared" ref="G3:G66" si="3">(D3*(1+C3))/F3</f>
        <v>4.2400058049535602E-2</v>
      </c>
      <c r="H3" s="26">
        <f t="shared" ref="H3:H66" si="4">1-EXP(-G3*5)</f>
        <v>0.19103553723359112</v>
      </c>
      <c r="I3" s="24"/>
    </row>
    <row r="4" spans="1:9">
      <c r="A4" s="48">
        <v>40183</v>
      </c>
      <c r="B4" s="19">
        <v>241.09000000000003</v>
      </c>
      <c r="C4" s="19">
        <v>3.7699999999999997E-2</v>
      </c>
      <c r="D4" s="27">
        <f t="shared" si="0"/>
        <v>2.4109000000000002E-2</v>
      </c>
      <c r="E4" s="27">
        <f t="shared" si="1"/>
        <v>0.42575342465753424</v>
      </c>
      <c r="F4" s="27">
        <f t="shared" si="2"/>
        <v>0.64600000000000002</v>
      </c>
      <c r="G4" s="28">
        <f t="shared" si="3"/>
        <v>3.8727413777089791E-2</v>
      </c>
      <c r="H4" s="29">
        <f t="shared" si="4"/>
        <v>0.17604311039795983</v>
      </c>
      <c r="I4" s="27"/>
    </row>
    <row r="5" spans="1:9">
      <c r="A5" s="47">
        <v>40184</v>
      </c>
      <c r="B5" s="18">
        <v>231.24</v>
      </c>
      <c r="C5" s="18">
        <v>3.85E-2</v>
      </c>
      <c r="D5" s="24">
        <f t="shared" si="0"/>
        <v>2.3124000000000002E-2</v>
      </c>
      <c r="E5" s="24">
        <f t="shared" si="1"/>
        <v>0.42520547945205478</v>
      </c>
      <c r="F5" s="24">
        <f t="shared" si="2"/>
        <v>0.64600000000000002</v>
      </c>
      <c r="G5" s="25">
        <f t="shared" si="3"/>
        <v>3.7173798761609908E-2</v>
      </c>
      <c r="H5" s="26">
        <f t="shared" si="4"/>
        <v>0.16961762691096449</v>
      </c>
      <c r="I5" s="24"/>
    </row>
    <row r="6" spans="1:9">
      <c r="A6" s="48">
        <v>40185</v>
      </c>
      <c r="B6" s="19">
        <v>229.15</v>
      </c>
      <c r="C6" s="19">
        <v>3.85E-2</v>
      </c>
      <c r="D6" s="27">
        <f t="shared" si="0"/>
        <v>2.2915000000000001E-2</v>
      </c>
      <c r="E6" s="27">
        <f t="shared" si="1"/>
        <v>0.42465753424657532</v>
      </c>
      <c r="F6" s="27">
        <f t="shared" si="2"/>
        <v>0.64600000000000002</v>
      </c>
      <c r="G6" s="28">
        <f t="shared" si="3"/>
        <v>3.6837813467492257E-2</v>
      </c>
      <c r="H6" s="29">
        <f t="shared" si="4"/>
        <v>0.16822147319225433</v>
      </c>
      <c r="I6" s="27"/>
    </row>
    <row r="7" spans="1:9">
      <c r="A7" s="47">
        <v>40186</v>
      </c>
      <c r="B7" s="18">
        <v>232.20000000000002</v>
      </c>
      <c r="C7" s="18">
        <v>3.8300000000000001E-2</v>
      </c>
      <c r="D7" s="24">
        <f t="shared" si="0"/>
        <v>2.3220000000000001E-2</v>
      </c>
      <c r="E7" s="24">
        <f t="shared" si="1"/>
        <v>0.42410958904109591</v>
      </c>
      <c r="F7" s="24">
        <f t="shared" si="2"/>
        <v>0.64600000000000002</v>
      </c>
      <c r="G7" s="25">
        <f t="shared" si="3"/>
        <v>3.7320938080495358E-2</v>
      </c>
      <c r="H7" s="26">
        <f t="shared" si="4"/>
        <v>0.17022831172800401</v>
      </c>
      <c r="I7" s="24"/>
    </row>
    <row r="8" spans="1:9">
      <c r="A8" s="48">
        <v>40189</v>
      </c>
      <c r="B8" s="19">
        <v>236.89000000000001</v>
      </c>
      <c r="C8" s="19">
        <v>3.85E-2</v>
      </c>
      <c r="D8" s="27">
        <f t="shared" si="0"/>
        <v>2.3689000000000002E-2</v>
      </c>
      <c r="E8" s="27">
        <f t="shared" si="1"/>
        <v>0.42246575342465753</v>
      </c>
      <c r="F8" s="27">
        <f t="shared" si="2"/>
        <v>0.64600000000000002</v>
      </c>
      <c r="G8" s="28">
        <f t="shared" si="3"/>
        <v>3.8082084365325078E-2</v>
      </c>
      <c r="H8" s="29">
        <f t="shared" si="4"/>
        <v>0.17338019849545228</v>
      </c>
      <c r="I8" s="27"/>
    </row>
    <row r="9" spans="1:9">
      <c r="A9" s="47">
        <v>40190</v>
      </c>
      <c r="B9" s="18">
        <v>260.6499</v>
      </c>
      <c r="C9" s="18">
        <v>3.7400000000000003E-2</v>
      </c>
      <c r="D9" s="24">
        <f t="shared" si="0"/>
        <v>2.606499E-2</v>
      </c>
      <c r="E9" s="24">
        <f t="shared" si="1"/>
        <v>0.42191780821917807</v>
      </c>
      <c r="F9" s="24">
        <f t="shared" si="2"/>
        <v>0.64600000000000002</v>
      </c>
      <c r="G9" s="25">
        <f t="shared" si="3"/>
        <v>4.1857307470588238E-2</v>
      </c>
      <c r="H9" s="26">
        <f t="shared" si="4"/>
        <v>0.18883722609352305</v>
      </c>
      <c r="I9" s="24"/>
    </row>
    <row r="10" spans="1:9">
      <c r="A10" s="48">
        <v>40191</v>
      </c>
      <c r="B10" s="19">
        <v>303.71000000000004</v>
      </c>
      <c r="C10" s="19">
        <v>3.7999999999999999E-2</v>
      </c>
      <c r="D10" s="27">
        <f t="shared" si="0"/>
        <v>3.0371000000000002E-2</v>
      </c>
      <c r="E10" s="27">
        <f t="shared" si="1"/>
        <v>0.42136986301369861</v>
      </c>
      <c r="F10" s="27">
        <f t="shared" si="2"/>
        <v>0.64600000000000002</v>
      </c>
      <c r="G10" s="28">
        <f t="shared" si="3"/>
        <v>4.88004613003096E-2</v>
      </c>
      <c r="H10" s="29">
        <f t="shared" si="4"/>
        <v>0.21651417285049468</v>
      </c>
      <c r="I10" s="27"/>
    </row>
    <row r="11" spans="1:9">
      <c r="A11" s="47">
        <v>40192</v>
      </c>
      <c r="B11" s="18">
        <v>309.51980000000003</v>
      </c>
      <c r="C11" s="18">
        <v>3.7599999999999995E-2</v>
      </c>
      <c r="D11" s="24">
        <f t="shared" si="0"/>
        <v>3.0951980000000004E-2</v>
      </c>
      <c r="E11" s="24">
        <f t="shared" si="1"/>
        <v>0.4208219178082192</v>
      </c>
      <c r="F11" s="24">
        <f t="shared" si="2"/>
        <v>0.64600000000000002</v>
      </c>
      <c r="G11" s="25">
        <f t="shared" si="3"/>
        <v>4.971482112693499E-2</v>
      </c>
      <c r="H11" s="26">
        <f t="shared" si="4"/>
        <v>0.22008793718482589</v>
      </c>
      <c r="I11" s="24"/>
    </row>
    <row r="12" spans="1:9">
      <c r="A12" s="48">
        <v>40193</v>
      </c>
      <c r="B12" s="19">
        <v>319.7998</v>
      </c>
      <c r="C12" s="19">
        <v>3.7000000000000005E-2</v>
      </c>
      <c r="D12" s="27">
        <f t="shared" si="0"/>
        <v>3.1979979999999998E-2</v>
      </c>
      <c r="E12" s="27">
        <f t="shared" si="1"/>
        <v>0.42027397260273974</v>
      </c>
      <c r="F12" s="27">
        <f t="shared" si="2"/>
        <v>0.64600000000000002</v>
      </c>
      <c r="G12" s="28">
        <f t="shared" si="3"/>
        <v>5.1336283684210518E-2</v>
      </c>
      <c r="H12" s="29">
        <f t="shared" si="4"/>
        <v>0.22638536611753091</v>
      </c>
      <c r="I12" s="27"/>
    </row>
    <row r="13" spans="1:9">
      <c r="A13" s="47">
        <v>40196</v>
      </c>
      <c r="B13" s="18">
        <v>309.6499</v>
      </c>
      <c r="C13" s="18">
        <v>3.73E-2</v>
      </c>
      <c r="D13" s="24">
        <f t="shared" si="0"/>
        <v>3.0964990000000001E-2</v>
      </c>
      <c r="E13" s="24">
        <f t="shared" si="1"/>
        <v>0.41863013698630136</v>
      </c>
      <c r="F13" s="24">
        <f t="shared" si="2"/>
        <v>0.64600000000000002</v>
      </c>
      <c r="G13" s="25">
        <f t="shared" si="3"/>
        <v>4.9721337657894743E-2</v>
      </c>
      <c r="H13" s="26">
        <f t="shared" si="4"/>
        <v>0.22011334837635765</v>
      </c>
      <c r="I13" s="24"/>
    </row>
    <row r="14" spans="1:9">
      <c r="A14" s="48">
        <v>40197</v>
      </c>
      <c r="B14" s="19">
        <v>311.84990000000005</v>
      </c>
      <c r="C14" s="19">
        <v>3.73E-2</v>
      </c>
      <c r="D14" s="27">
        <f t="shared" si="0"/>
        <v>3.1184990000000006E-2</v>
      </c>
      <c r="E14" s="27">
        <f t="shared" si="1"/>
        <v>0.4180821917808219</v>
      </c>
      <c r="F14" s="27">
        <f t="shared" si="2"/>
        <v>0.64600000000000002</v>
      </c>
      <c r="G14" s="28">
        <f t="shared" si="3"/>
        <v>5.0074597719814248E-2</v>
      </c>
      <c r="H14" s="29">
        <f t="shared" si="4"/>
        <v>0.22148964657478809</v>
      </c>
      <c r="I14" s="27"/>
    </row>
    <row r="15" spans="1:9">
      <c r="A15" s="47">
        <v>40198</v>
      </c>
      <c r="B15" s="18">
        <v>345.5</v>
      </c>
      <c r="C15" s="18">
        <v>3.6799999999999999E-2</v>
      </c>
      <c r="D15" s="24">
        <f t="shared" si="0"/>
        <v>3.4549999999999997E-2</v>
      </c>
      <c r="E15" s="24">
        <f t="shared" si="1"/>
        <v>0.41753424657534244</v>
      </c>
      <c r="F15" s="24">
        <f t="shared" si="2"/>
        <v>0.64600000000000002</v>
      </c>
      <c r="G15" s="25">
        <f t="shared" si="3"/>
        <v>5.5451145510835909E-2</v>
      </c>
      <c r="H15" s="26">
        <f t="shared" si="4"/>
        <v>0.24213933352699879</v>
      </c>
      <c r="I15" s="24"/>
    </row>
    <row r="16" spans="1:9">
      <c r="A16" s="48">
        <v>40199</v>
      </c>
      <c r="B16" s="19">
        <v>337.63990000000001</v>
      </c>
      <c r="C16" s="19">
        <v>3.6200000000000003E-2</v>
      </c>
      <c r="D16" s="27">
        <f t="shared" si="0"/>
        <v>3.3763990000000001E-2</v>
      </c>
      <c r="E16" s="27">
        <f t="shared" si="1"/>
        <v>0.41698630136986303</v>
      </c>
      <c r="F16" s="27">
        <f t="shared" si="2"/>
        <v>0.64600000000000002</v>
      </c>
      <c r="G16" s="28">
        <f t="shared" si="3"/>
        <v>5.4158276219814241E-2</v>
      </c>
      <c r="H16" s="29">
        <f t="shared" si="4"/>
        <v>0.23722439078323154</v>
      </c>
      <c r="I16" s="27"/>
    </row>
    <row r="17" spans="1:9">
      <c r="A17" s="47">
        <v>40200</v>
      </c>
      <c r="B17" s="18">
        <v>337.91990000000004</v>
      </c>
      <c r="C17" s="18">
        <v>3.6200000000000003E-2</v>
      </c>
      <c r="D17" s="24">
        <f t="shared" si="0"/>
        <v>3.3791990000000001E-2</v>
      </c>
      <c r="E17" s="24">
        <f t="shared" si="1"/>
        <v>0.41643835616438357</v>
      </c>
      <c r="F17" s="24">
        <f t="shared" si="2"/>
        <v>0.64600000000000002</v>
      </c>
      <c r="G17" s="25">
        <f t="shared" si="3"/>
        <v>5.4203188913312689E-2</v>
      </c>
      <c r="H17" s="26">
        <f t="shared" si="4"/>
        <v>0.23739566308748472</v>
      </c>
      <c r="I17" s="24"/>
    </row>
    <row r="18" spans="1:9">
      <c r="A18" s="48">
        <v>40203</v>
      </c>
      <c r="B18" s="19">
        <v>320.67990000000003</v>
      </c>
      <c r="C18" s="19">
        <v>3.6600000000000001E-2</v>
      </c>
      <c r="D18" s="27">
        <f t="shared" si="0"/>
        <v>3.2067990000000005E-2</v>
      </c>
      <c r="E18" s="27">
        <f t="shared" si="1"/>
        <v>0.41479452054794519</v>
      </c>
      <c r="F18" s="27">
        <f t="shared" si="2"/>
        <v>0.64600000000000002</v>
      </c>
      <c r="G18" s="28">
        <f t="shared" si="3"/>
        <v>5.1457706554179576E-2</v>
      </c>
      <c r="H18" s="29">
        <f t="shared" si="4"/>
        <v>0.22685489611938847</v>
      </c>
      <c r="I18" s="27"/>
    </row>
    <row r="19" spans="1:9">
      <c r="A19" s="47">
        <v>40204</v>
      </c>
      <c r="B19" s="18">
        <v>315.75</v>
      </c>
      <c r="C19" s="18">
        <v>3.6499999999999998E-2</v>
      </c>
      <c r="D19" s="24">
        <f t="shared" si="0"/>
        <v>3.1574999999999999E-2</v>
      </c>
      <c r="E19" s="24">
        <f t="shared" si="1"/>
        <v>0.41424657534246573</v>
      </c>
      <c r="F19" s="24">
        <f t="shared" si="2"/>
        <v>0.64600000000000002</v>
      </c>
      <c r="G19" s="25">
        <f t="shared" si="3"/>
        <v>5.0661745356037152E-2</v>
      </c>
      <c r="H19" s="26">
        <f t="shared" si="4"/>
        <v>0.22377179760570232</v>
      </c>
      <c r="I19" s="24"/>
    </row>
    <row r="20" spans="1:9">
      <c r="A20" s="48">
        <v>40205</v>
      </c>
      <c r="B20" s="19">
        <v>373.25460000000004</v>
      </c>
      <c r="C20" s="19">
        <v>3.6600000000000001E-2</v>
      </c>
      <c r="D20" s="27">
        <f t="shared" si="0"/>
        <v>3.7325460000000005E-2</v>
      </c>
      <c r="E20" s="27">
        <f t="shared" si="1"/>
        <v>0.41369863013698632</v>
      </c>
      <c r="F20" s="27">
        <f t="shared" si="2"/>
        <v>0.64600000000000002</v>
      </c>
      <c r="G20" s="28">
        <f t="shared" si="3"/>
        <v>5.989407404953561E-2</v>
      </c>
      <c r="H20" s="29">
        <f t="shared" si="4"/>
        <v>0.25878931602660293</v>
      </c>
      <c r="I20" s="27"/>
    </row>
    <row r="21" spans="1:9">
      <c r="A21" s="47">
        <v>40206</v>
      </c>
      <c r="B21" s="18">
        <v>405.39400000000001</v>
      </c>
      <c r="C21" s="18">
        <v>3.6799999999999999E-2</v>
      </c>
      <c r="D21" s="24">
        <f t="shared" si="0"/>
        <v>4.0539400000000003E-2</v>
      </c>
      <c r="E21" s="24">
        <f t="shared" si="1"/>
        <v>0.41315068493150686</v>
      </c>
      <c r="F21" s="24">
        <f t="shared" si="2"/>
        <v>0.64600000000000002</v>
      </c>
      <c r="G21" s="25">
        <f t="shared" si="3"/>
        <v>6.506385436532508E-2</v>
      </c>
      <c r="H21" s="26">
        <f t="shared" si="4"/>
        <v>0.27770329216459866</v>
      </c>
      <c r="I21" s="24"/>
    </row>
    <row r="22" spans="1:9">
      <c r="A22" s="48">
        <v>40207</v>
      </c>
      <c r="B22" s="19">
        <v>398.29130000000004</v>
      </c>
      <c r="C22" s="19">
        <v>3.6299999999999999E-2</v>
      </c>
      <c r="D22" s="27">
        <f t="shared" si="0"/>
        <v>3.9829130000000004E-2</v>
      </c>
      <c r="E22" s="27">
        <f t="shared" si="1"/>
        <v>0.4126027397260274</v>
      </c>
      <c r="F22" s="27">
        <f t="shared" si="2"/>
        <v>0.64600000000000002</v>
      </c>
      <c r="G22" s="28">
        <f t="shared" si="3"/>
        <v>6.3893076500000007E-2</v>
      </c>
      <c r="H22" s="29">
        <f t="shared" si="4"/>
        <v>0.27346264715252611</v>
      </c>
      <c r="I22" s="27"/>
    </row>
    <row r="23" spans="1:9">
      <c r="A23" s="47">
        <v>40210</v>
      </c>
      <c r="B23" s="18">
        <v>398.59550000000002</v>
      </c>
      <c r="C23" s="18">
        <v>3.6799999999999999E-2</v>
      </c>
      <c r="D23" s="24">
        <f t="shared" si="0"/>
        <v>3.9859550000000001E-2</v>
      </c>
      <c r="E23" s="24">
        <f t="shared" si="1"/>
        <v>0.41095890410958902</v>
      </c>
      <c r="F23" s="24">
        <f t="shared" si="2"/>
        <v>0.64600000000000002</v>
      </c>
      <c r="G23" s="25">
        <f t="shared" si="3"/>
        <v>6.3972726687306497E-2</v>
      </c>
      <c r="H23" s="26">
        <f t="shared" si="4"/>
        <v>0.2737519337255756</v>
      </c>
      <c r="I23" s="24"/>
    </row>
    <row r="24" spans="1:9">
      <c r="A24" s="48">
        <v>40211</v>
      </c>
      <c r="B24" s="19">
        <v>386.85210000000001</v>
      </c>
      <c r="C24" s="19">
        <v>3.6699999999999997E-2</v>
      </c>
      <c r="D24" s="27">
        <f t="shared" si="0"/>
        <v>3.8685209999999998E-2</v>
      </c>
      <c r="E24" s="27">
        <f t="shared" si="1"/>
        <v>0.41041095890410961</v>
      </c>
      <c r="F24" s="27">
        <f t="shared" si="2"/>
        <v>0.64600000000000002</v>
      </c>
      <c r="G24" s="28">
        <f t="shared" si="3"/>
        <v>6.208197710061919E-2</v>
      </c>
      <c r="H24" s="29">
        <f t="shared" si="4"/>
        <v>0.26685361144698327</v>
      </c>
      <c r="I24" s="27"/>
    </row>
    <row r="25" spans="1:9">
      <c r="A25" s="47">
        <v>40212</v>
      </c>
      <c r="B25" s="18">
        <v>389.92650000000003</v>
      </c>
      <c r="C25" s="18">
        <v>3.73E-2</v>
      </c>
      <c r="D25" s="24">
        <f t="shared" si="0"/>
        <v>3.8992650000000004E-2</v>
      </c>
      <c r="E25" s="24">
        <f t="shared" si="1"/>
        <v>0.40986301369863015</v>
      </c>
      <c r="F25" s="24">
        <f t="shared" si="2"/>
        <v>0.64600000000000002</v>
      </c>
      <c r="G25" s="25">
        <f t="shared" si="3"/>
        <v>6.2611572515479885E-2</v>
      </c>
      <c r="H25" s="26">
        <f t="shared" si="4"/>
        <v>0.26879239821166512</v>
      </c>
      <c r="I25" s="24"/>
    </row>
    <row r="26" spans="1:9">
      <c r="A26" s="48">
        <v>40213</v>
      </c>
      <c r="B26" s="19">
        <v>414.99880000000002</v>
      </c>
      <c r="C26" s="19">
        <v>3.6200000000000003E-2</v>
      </c>
      <c r="D26" s="27">
        <f t="shared" si="0"/>
        <v>4.1499880000000003E-2</v>
      </c>
      <c r="E26" s="27">
        <f t="shared" si="1"/>
        <v>0.40931506849315069</v>
      </c>
      <c r="F26" s="27">
        <f t="shared" si="2"/>
        <v>0.64600000000000002</v>
      </c>
      <c r="G26" s="28">
        <f t="shared" si="3"/>
        <v>6.6566835380804948E-2</v>
      </c>
      <c r="H26" s="29">
        <f t="shared" si="4"/>
        <v>0.28311093893643635</v>
      </c>
      <c r="I26" s="27"/>
    </row>
    <row r="27" spans="1:9">
      <c r="A27" s="47">
        <v>40214</v>
      </c>
      <c r="B27" s="18">
        <v>400.05830000000003</v>
      </c>
      <c r="C27" s="18">
        <v>3.5900000000000001E-2</v>
      </c>
      <c r="D27" s="24">
        <f t="shared" si="0"/>
        <v>4.0005830000000006E-2</v>
      </c>
      <c r="E27" s="24">
        <f t="shared" si="1"/>
        <v>0.40876712328767123</v>
      </c>
      <c r="F27" s="24">
        <f t="shared" si="2"/>
        <v>0.64600000000000002</v>
      </c>
      <c r="G27" s="25">
        <f t="shared" si="3"/>
        <v>6.4151763617647073E-2</v>
      </c>
      <c r="H27" s="26">
        <f t="shared" si="4"/>
        <v>0.27440176894318125</v>
      </c>
      <c r="I27" s="24"/>
    </row>
    <row r="28" spans="1:9">
      <c r="A28" s="48">
        <v>40217</v>
      </c>
      <c r="B28" s="19">
        <v>420.68970000000002</v>
      </c>
      <c r="C28" s="19">
        <v>3.6200000000000003E-2</v>
      </c>
      <c r="D28" s="27">
        <f t="shared" si="0"/>
        <v>4.2068970000000004E-2</v>
      </c>
      <c r="E28" s="27">
        <f t="shared" si="1"/>
        <v>0.4071232876712329</v>
      </c>
      <c r="F28" s="27">
        <f t="shared" si="2"/>
        <v>0.64600000000000002</v>
      </c>
      <c r="G28" s="28">
        <f t="shared" si="3"/>
        <v>6.7479669835913317E-2</v>
      </c>
      <c r="H28" s="29">
        <f t="shared" si="4"/>
        <v>0.28637548846319505</v>
      </c>
      <c r="I28" s="27"/>
    </row>
    <row r="29" spans="1:9">
      <c r="A29" s="47">
        <v>40218</v>
      </c>
      <c r="B29" s="18">
        <v>368.82080000000002</v>
      </c>
      <c r="C29" s="18">
        <v>3.6699999999999997E-2</v>
      </c>
      <c r="D29" s="24">
        <f t="shared" si="0"/>
        <v>3.6882080000000005E-2</v>
      </c>
      <c r="E29" s="24">
        <f t="shared" si="1"/>
        <v>0.40657534246575344</v>
      </c>
      <c r="F29" s="24">
        <f t="shared" si="2"/>
        <v>0.64600000000000002</v>
      </c>
      <c r="G29" s="25">
        <f t="shared" si="3"/>
        <v>5.9188316309597519E-2</v>
      </c>
      <c r="H29" s="26">
        <f t="shared" si="4"/>
        <v>0.25616911980045698</v>
      </c>
      <c r="I29" s="24"/>
    </row>
    <row r="30" spans="1:9">
      <c r="A30" s="48">
        <v>40219</v>
      </c>
      <c r="B30" s="19">
        <v>368.82080000000002</v>
      </c>
      <c r="C30" s="19">
        <v>3.7200000000000004E-2</v>
      </c>
      <c r="D30" s="27">
        <f t="shared" si="0"/>
        <v>3.6882080000000005E-2</v>
      </c>
      <c r="E30" s="27">
        <f t="shared" si="1"/>
        <v>0.40602739726027398</v>
      </c>
      <c r="F30" s="27">
        <f t="shared" si="2"/>
        <v>0.64600000000000002</v>
      </c>
      <c r="G30" s="28">
        <f t="shared" si="3"/>
        <v>5.9216862811145507E-2</v>
      </c>
      <c r="H30" s="29">
        <f t="shared" si="4"/>
        <v>0.25627528107080988</v>
      </c>
      <c r="I30" s="27"/>
    </row>
    <row r="31" spans="1:9">
      <c r="A31" s="47">
        <v>40220</v>
      </c>
      <c r="B31" s="18">
        <v>348.84130000000005</v>
      </c>
      <c r="C31" s="18">
        <v>3.73E-2</v>
      </c>
      <c r="D31" s="24">
        <f t="shared" si="0"/>
        <v>3.4884130000000006E-2</v>
      </c>
      <c r="E31" s="24">
        <f t="shared" si="1"/>
        <v>0.40547945205479452</v>
      </c>
      <c r="F31" s="24">
        <f t="shared" si="2"/>
        <v>0.64600000000000002</v>
      </c>
      <c r="G31" s="25">
        <f t="shared" si="3"/>
        <v>5.6014408744582057E-2</v>
      </c>
      <c r="H31" s="26">
        <f t="shared" si="4"/>
        <v>0.24427070605739976</v>
      </c>
      <c r="I31" s="24"/>
    </row>
    <row r="32" spans="1:9">
      <c r="A32" s="48">
        <v>40221</v>
      </c>
      <c r="B32" s="19">
        <v>355.62280000000004</v>
      </c>
      <c r="C32" s="19">
        <v>3.6900000000000002E-2</v>
      </c>
      <c r="D32" s="27">
        <f t="shared" si="0"/>
        <v>3.5562280000000002E-2</v>
      </c>
      <c r="E32" s="27">
        <f t="shared" si="1"/>
        <v>0.40493150684931506</v>
      </c>
      <c r="F32" s="27">
        <f t="shared" si="2"/>
        <v>0.64600000000000002</v>
      </c>
      <c r="G32" s="28">
        <f t="shared" si="3"/>
        <v>5.708131289783281E-2</v>
      </c>
      <c r="H32" s="29">
        <f t="shared" si="4"/>
        <v>0.24829142582821173</v>
      </c>
      <c r="I32" s="27"/>
    </row>
    <row r="33" spans="1:9">
      <c r="A33" s="47">
        <v>40224</v>
      </c>
      <c r="B33" s="18">
        <v>353.8691</v>
      </c>
      <c r="C33" s="18">
        <v>3.6600000000000001E-2</v>
      </c>
      <c r="D33" s="24">
        <f t="shared" si="0"/>
        <v>3.5386910000000001E-2</v>
      </c>
      <c r="E33" s="24">
        <f t="shared" si="1"/>
        <v>0.40328767123287673</v>
      </c>
      <c r="F33" s="24">
        <f t="shared" si="2"/>
        <v>0.64600000000000002</v>
      </c>
      <c r="G33" s="25">
        <f t="shared" si="3"/>
        <v>5.6783391495356036E-2</v>
      </c>
      <c r="H33" s="26">
        <f t="shared" si="4"/>
        <v>0.24717084105659759</v>
      </c>
      <c r="I33" s="24"/>
    </row>
    <row r="34" spans="1:9">
      <c r="A34" s="48">
        <v>40225</v>
      </c>
      <c r="B34" s="19">
        <v>363.84690000000001</v>
      </c>
      <c r="C34" s="19">
        <v>3.6600000000000001E-2</v>
      </c>
      <c r="D34" s="27">
        <f t="shared" si="0"/>
        <v>3.6384689999999997E-2</v>
      </c>
      <c r="E34" s="27">
        <f t="shared" si="1"/>
        <v>0.40273972602739727</v>
      </c>
      <c r="F34" s="27">
        <f t="shared" si="2"/>
        <v>0.64600000000000002</v>
      </c>
      <c r="G34" s="28">
        <f t="shared" si="3"/>
        <v>5.83844731486068E-2</v>
      </c>
      <c r="H34" s="29">
        <f t="shared" si="4"/>
        <v>0.2531734869557527</v>
      </c>
      <c r="I34" s="27"/>
    </row>
    <row r="35" spans="1:9">
      <c r="A35" s="47">
        <v>40226</v>
      </c>
      <c r="B35" s="18">
        <v>364.08420000000001</v>
      </c>
      <c r="C35" s="18">
        <v>3.7400000000000003E-2</v>
      </c>
      <c r="D35" s="24">
        <f t="shared" si="0"/>
        <v>3.6408420000000004E-2</v>
      </c>
      <c r="E35" s="24">
        <f t="shared" si="1"/>
        <v>0.40219178082191781</v>
      </c>
      <c r="F35" s="24">
        <f t="shared" si="2"/>
        <v>0.64600000000000002</v>
      </c>
      <c r="G35" s="25">
        <f t="shared" si="3"/>
        <v>5.8467639176470597E-2</v>
      </c>
      <c r="H35" s="26">
        <f t="shared" si="4"/>
        <v>0.25348397536902489</v>
      </c>
      <c r="I35" s="24"/>
    </row>
    <row r="36" spans="1:9">
      <c r="A36" s="48">
        <v>40227</v>
      </c>
      <c r="B36" s="19">
        <v>364.07980000000003</v>
      </c>
      <c r="C36" s="19">
        <v>3.7900000000000003E-2</v>
      </c>
      <c r="D36" s="27">
        <f t="shared" si="0"/>
        <v>3.6407980000000006E-2</v>
      </c>
      <c r="E36" s="27">
        <f t="shared" si="1"/>
        <v>0.40164383561643835</v>
      </c>
      <c r="F36" s="27">
        <f t="shared" si="2"/>
        <v>0.64600000000000002</v>
      </c>
      <c r="G36" s="28">
        <f t="shared" si="3"/>
        <v>5.8495112139318899E-2</v>
      </c>
      <c r="H36" s="29">
        <f t="shared" si="4"/>
        <v>0.25358651336135929</v>
      </c>
      <c r="I36" s="27"/>
    </row>
    <row r="37" spans="1:9">
      <c r="A37" s="47">
        <v>40228</v>
      </c>
      <c r="B37" s="18">
        <v>354.44800000000004</v>
      </c>
      <c r="C37" s="18">
        <v>3.78E-2</v>
      </c>
      <c r="D37" s="24">
        <f t="shared" si="0"/>
        <v>3.5444800000000005E-2</v>
      </c>
      <c r="E37" s="24">
        <f t="shared" si="1"/>
        <v>0.40109589041095889</v>
      </c>
      <c r="F37" s="24">
        <f t="shared" si="2"/>
        <v>0.64600000000000002</v>
      </c>
      <c r="G37" s="25">
        <f t="shared" si="3"/>
        <v>5.694212606811147E-2</v>
      </c>
      <c r="H37" s="26">
        <f t="shared" si="4"/>
        <v>0.24776810408403027</v>
      </c>
      <c r="I37" s="24"/>
    </row>
    <row r="38" spans="1:9">
      <c r="A38" s="48">
        <v>40231</v>
      </c>
      <c r="B38" s="19">
        <v>353.89820000000003</v>
      </c>
      <c r="C38" s="19">
        <v>3.7999999999999999E-2</v>
      </c>
      <c r="D38" s="27">
        <f t="shared" si="0"/>
        <v>3.5389820000000002E-2</v>
      </c>
      <c r="E38" s="27">
        <f t="shared" si="1"/>
        <v>0.39945205479452056</v>
      </c>
      <c r="F38" s="27">
        <f t="shared" si="2"/>
        <v>0.64600000000000002</v>
      </c>
      <c r="G38" s="28">
        <f t="shared" si="3"/>
        <v>5.6864757213622295E-2</v>
      </c>
      <c r="H38" s="29">
        <f t="shared" si="4"/>
        <v>0.24747705119110142</v>
      </c>
      <c r="I38" s="27"/>
    </row>
    <row r="39" spans="1:9">
      <c r="A39" s="47">
        <v>40232</v>
      </c>
      <c r="B39" s="18">
        <v>367.40280000000001</v>
      </c>
      <c r="C39" s="18">
        <v>3.6900000000000002E-2</v>
      </c>
      <c r="D39" s="24">
        <f t="shared" si="0"/>
        <v>3.674028E-2</v>
      </c>
      <c r="E39" s="24">
        <f t="shared" si="1"/>
        <v>0.3989041095890411</v>
      </c>
      <c r="F39" s="24">
        <f t="shared" si="2"/>
        <v>0.64600000000000002</v>
      </c>
      <c r="G39" s="25">
        <f t="shared" si="3"/>
        <v>5.8972130544891636E-2</v>
      </c>
      <c r="H39" s="26">
        <f t="shared" si="4"/>
        <v>0.25536465685695486</v>
      </c>
      <c r="I39" s="24"/>
    </row>
    <row r="40" spans="1:9">
      <c r="A40" s="48">
        <v>40233</v>
      </c>
      <c r="B40" s="19">
        <v>380.80030000000005</v>
      </c>
      <c r="C40" s="19">
        <v>3.7000000000000005E-2</v>
      </c>
      <c r="D40" s="27">
        <f t="shared" si="0"/>
        <v>3.8080030000000008E-2</v>
      </c>
      <c r="E40" s="27">
        <f t="shared" si="1"/>
        <v>0.39835616438356164</v>
      </c>
      <c r="F40" s="27">
        <f t="shared" si="2"/>
        <v>0.64600000000000002</v>
      </c>
      <c r="G40" s="28">
        <f t="shared" si="3"/>
        <v>6.1128469210526316E-2</v>
      </c>
      <c r="H40" s="29">
        <f t="shared" si="4"/>
        <v>0.26334996185910386</v>
      </c>
      <c r="I40" s="27"/>
    </row>
    <row r="41" spans="1:9">
      <c r="A41" s="47">
        <v>40234</v>
      </c>
      <c r="B41" s="18">
        <v>389.82960000000003</v>
      </c>
      <c r="C41" s="18">
        <v>3.6400000000000002E-2</v>
      </c>
      <c r="D41" s="24">
        <f t="shared" si="0"/>
        <v>3.8982960000000004E-2</v>
      </c>
      <c r="E41" s="24">
        <f t="shared" si="1"/>
        <v>0.39780821917808218</v>
      </c>
      <c r="F41" s="24">
        <f t="shared" si="2"/>
        <v>0.64600000000000002</v>
      </c>
      <c r="G41" s="25">
        <f t="shared" si="3"/>
        <v>6.2541702390092879E-2</v>
      </c>
      <c r="H41" s="26">
        <f t="shared" si="4"/>
        <v>0.26853690575193367</v>
      </c>
      <c r="I41" s="24"/>
    </row>
    <row r="42" spans="1:9">
      <c r="A42" s="48">
        <v>40235</v>
      </c>
      <c r="B42" s="19">
        <v>368.71950000000004</v>
      </c>
      <c r="C42" s="19">
        <v>3.61E-2</v>
      </c>
      <c r="D42" s="27">
        <f t="shared" si="0"/>
        <v>3.6871950000000001E-2</v>
      </c>
      <c r="E42" s="27">
        <f t="shared" si="1"/>
        <v>0.39726027397260272</v>
      </c>
      <c r="F42" s="27">
        <f t="shared" si="2"/>
        <v>0.64600000000000002</v>
      </c>
      <c r="G42" s="28">
        <f t="shared" si="3"/>
        <v>5.913781330495356E-2</v>
      </c>
      <c r="H42" s="29">
        <f t="shared" si="4"/>
        <v>0.25598126761172013</v>
      </c>
      <c r="I42" s="27"/>
    </row>
    <row r="43" spans="1:9">
      <c r="A43" s="47">
        <v>40238</v>
      </c>
      <c r="B43" s="18">
        <v>348.53660000000002</v>
      </c>
      <c r="C43" s="18">
        <v>3.61E-2</v>
      </c>
      <c r="D43" s="24">
        <f t="shared" si="0"/>
        <v>3.4853660000000002E-2</v>
      </c>
      <c r="E43" s="24">
        <f t="shared" si="1"/>
        <v>0.39561643835616439</v>
      </c>
      <c r="F43" s="24">
        <f t="shared" si="2"/>
        <v>0.64600000000000002</v>
      </c>
      <c r="G43" s="25">
        <f t="shared" si="3"/>
        <v>5.5900738585139324E-2</v>
      </c>
      <c r="H43" s="26">
        <f t="shared" si="4"/>
        <v>0.24384106462875077</v>
      </c>
      <c r="I43" s="24"/>
    </row>
    <row r="44" spans="1:9">
      <c r="A44" s="48">
        <v>40239</v>
      </c>
      <c r="B44" s="19">
        <v>312.37450000000001</v>
      </c>
      <c r="C44" s="19">
        <v>3.6200000000000003E-2</v>
      </c>
      <c r="D44" s="27">
        <f t="shared" si="0"/>
        <v>3.123745E-2</v>
      </c>
      <c r="E44" s="27">
        <f t="shared" si="1"/>
        <v>0.39506849315068493</v>
      </c>
      <c r="F44" s="27">
        <f t="shared" si="2"/>
        <v>0.64600000000000002</v>
      </c>
      <c r="G44" s="28">
        <f t="shared" si="3"/>
        <v>5.0105643482972133E-2</v>
      </c>
      <c r="H44" s="29">
        <f t="shared" si="4"/>
        <v>0.22161048443602827</v>
      </c>
      <c r="I44" s="27"/>
    </row>
    <row r="45" spans="1:9">
      <c r="A45" s="47">
        <v>40240</v>
      </c>
      <c r="B45" s="18">
        <v>300.24930000000001</v>
      </c>
      <c r="C45" s="18">
        <v>3.6299999999999999E-2</v>
      </c>
      <c r="D45" s="24">
        <f t="shared" si="0"/>
        <v>3.0024930000000002E-2</v>
      </c>
      <c r="E45" s="24">
        <f t="shared" si="1"/>
        <v>0.39452054794520547</v>
      </c>
      <c r="F45" s="24">
        <f t="shared" si="2"/>
        <v>0.64600000000000002</v>
      </c>
      <c r="G45" s="25">
        <f t="shared" si="3"/>
        <v>4.8165379193498455E-2</v>
      </c>
      <c r="H45" s="26">
        <f t="shared" si="4"/>
        <v>0.21402232948266031</v>
      </c>
      <c r="I45" s="24"/>
    </row>
    <row r="46" spans="1:9">
      <c r="A46" s="48">
        <v>40241</v>
      </c>
      <c r="B46" s="19">
        <v>307.19580000000002</v>
      </c>
      <c r="C46" s="19">
        <v>3.61E-2</v>
      </c>
      <c r="D46" s="27">
        <f t="shared" si="0"/>
        <v>3.0719580000000003E-2</v>
      </c>
      <c r="E46" s="27">
        <f t="shared" si="1"/>
        <v>0.39397260273972601</v>
      </c>
      <c r="F46" s="27">
        <f t="shared" si="2"/>
        <v>0.64600000000000002</v>
      </c>
      <c r="G46" s="28">
        <f t="shared" si="3"/>
        <v>4.9270211823529413E-2</v>
      </c>
      <c r="H46" s="29">
        <f t="shared" si="4"/>
        <v>0.21835222782348507</v>
      </c>
      <c r="I46" s="27"/>
    </row>
    <row r="47" spans="1:9">
      <c r="A47" s="47">
        <v>40242</v>
      </c>
      <c r="B47" s="18">
        <v>300.40630000000004</v>
      </c>
      <c r="C47" s="18">
        <v>3.6900000000000002E-2</v>
      </c>
      <c r="D47" s="24">
        <f t="shared" si="0"/>
        <v>3.0040630000000006E-2</v>
      </c>
      <c r="E47" s="24">
        <f t="shared" si="1"/>
        <v>0.3934246575342466</v>
      </c>
      <c r="F47" s="24">
        <f t="shared" si="2"/>
        <v>0.64600000000000002</v>
      </c>
      <c r="G47" s="25">
        <f t="shared" si="3"/>
        <v>4.8218466326625395E-2</v>
      </c>
      <c r="H47" s="26">
        <f t="shared" si="4"/>
        <v>0.21423092830279999</v>
      </c>
      <c r="I47" s="24"/>
    </row>
    <row r="48" spans="1:9">
      <c r="A48" s="48">
        <v>40245</v>
      </c>
      <c r="B48" s="19">
        <v>282.88870000000003</v>
      </c>
      <c r="C48" s="19">
        <v>3.7200000000000004E-2</v>
      </c>
      <c r="D48" s="27">
        <f t="shared" si="0"/>
        <v>2.8288870000000004E-2</v>
      </c>
      <c r="E48" s="27">
        <f t="shared" si="1"/>
        <v>0.39178082191780822</v>
      </c>
      <c r="F48" s="27">
        <f t="shared" si="2"/>
        <v>0.64600000000000002</v>
      </c>
      <c r="G48" s="28">
        <f t="shared" si="3"/>
        <v>4.5419838953560374E-2</v>
      </c>
      <c r="H48" s="29">
        <f t="shared" si="4"/>
        <v>0.20315826416125415</v>
      </c>
      <c r="I48" s="27"/>
    </row>
    <row r="49" spans="1:9">
      <c r="A49" s="47">
        <v>40246</v>
      </c>
      <c r="B49" s="18">
        <v>290.8716</v>
      </c>
      <c r="C49" s="18">
        <v>3.7100000000000001E-2</v>
      </c>
      <c r="D49" s="24">
        <f t="shared" si="0"/>
        <v>2.9087160000000001E-2</v>
      </c>
      <c r="E49" s="24">
        <f t="shared" si="1"/>
        <v>0.39123287671232876</v>
      </c>
      <c r="F49" s="24">
        <f t="shared" si="2"/>
        <v>0.64600000000000002</v>
      </c>
      <c r="G49" s="25">
        <f t="shared" si="3"/>
        <v>4.6697048972136224E-2</v>
      </c>
      <c r="H49" s="26">
        <f t="shared" si="4"/>
        <v>0.20823072167993184</v>
      </c>
      <c r="I49" s="24"/>
    </row>
    <row r="50" spans="1:9">
      <c r="A50" s="48">
        <v>40247</v>
      </c>
      <c r="B50" s="19">
        <v>280.80760000000004</v>
      </c>
      <c r="C50" s="19">
        <v>3.73E-2</v>
      </c>
      <c r="D50" s="27">
        <f t="shared" si="0"/>
        <v>2.8080760000000003E-2</v>
      </c>
      <c r="E50" s="27">
        <f t="shared" si="1"/>
        <v>0.3906849315068493</v>
      </c>
      <c r="F50" s="27">
        <f t="shared" si="2"/>
        <v>0.64600000000000002</v>
      </c>
      <c r="G50" s="28">
        <f t="shared" si="3"/>
        <v>4.5090050074303417E-2</v>
      </c>
      <c r="H50" s="29">
        <f t="shared" si="4"/>
        <v>0.2018432325371694</v>
      </c>
      <c r="I50" s="27"/>
    </row>
    <row r="51" spans="1:9">
      <c r="A51" s="47">
        <v>40248</v>
      </c>
      <c r="B51" s="18">
        <v>295.93600000000004</v>
      </c>
      <c r="C51" s="18">
        <v>3.73E-2</v>
      </c>
      <c r="D51" s="24">
        <f t="shared" si="0"/>
        <v>2.9593600000000005E-2</v>
      </c>
      <c r="E51" s="24">
        <f t="shared" si="1"/>
        <v>0.39013698630136984</v>
      </c>
      <c r="F51" s="24">
        <f t="shared" si="2"/>
        <v>0.64600000000000002</v>
      </c>
      <c r="G51" s="25">
        <f t="shared" si="3"/>
        <v>4.7519258947368435E-2</v>
      </c>
      <c r="H51" s="26">
        <f t="shared" si="4"/>
        <v>0.21147904309293042</v>
      </c>
      <c r="I51" s="24"/>
    </row>
    <row r="52" spans="1:9">
      <c r="A52" s="48">
        <v>40249</v>
      </c>
      <c r="B52" s="19">
        <v>295.82740000000001</v>
      </c>
      <c r="C52" s="19">
        <v>3.7100000000000001E-2</v>
      </c>
      <c r="D52" s="27">
        <f t="shared" si="0"/>
        <v>2.958274E-2</v>
      </c>
      <c r="E52" s="27">
        <f t="shared" si="1"/>
        <v>0.38958904109589043</v>
      </c>
      <c r="F52" s="27">
        <f t="shared" si="2"/>
        <v>0.64600000000000002</v>
      </c>
      <c r="G52" s="28">
        <f t="shared" si="3"/>
        <v>4.7492662003095973E-2</v>
      </c>
      <c r="H52" s="29">
        <f t="shared" si="4"/>
        <v>0.21137417488040733</v>
      </c>
      <c r="I52" s="27"/>
    </row>
    <row r="53" spans="1:9">
      <c r="A53" s="47">
        <v>40252</v>
      </c>
      <c r="B53" s="18">
        <v>295.82740000000001</v>
      </c>
      <c r="C53" s="18">
        <v>3.7100000000000001E-2</v>
      </c>
      <c r="D53" s="24">
        <f t="shared" si="0"/>
        <v>2.958274E-2</v>
      </c>
      <c r="E53" s="24">
        <f t="shared" si="1"/>
        <v>0.38794520547945205</v>
      </c>
      <c r="F53" s="24">
        <f t="shared" si="2"/>
        <v>0.64600000000000002</v>
      </c>
      <c r="G53" s="25">
        <f t="shared" si="3"/>
        <v>4.7492662003095973E-2</v>
      </c>
      <c r="H53" s="26">
        <f t="shared" si="4"/>
        <v>0.21137417488040733</v>
      </c>
      <c r="I53" s="24"/>
    </row>
    <row r="54" spans="1:9">
      <c r="A54" s="48">
        <v>40253</v>
      </c>
      <c r="B54" s="19">
        <v>293.57300000000004</v>
      </c>
      <c r="C54" s="19">
        <v>3.6600000000000001E-2</v>
      </c>
      <c r="D54" s="27">
        <f t="shared" si="0"/>
        <v>2.9357300000000003E-2</v>
      </c>
      <c r="E54" s="27">
        <f t="shared" si="1"/>
        <v>0.38739726027397259</v>
      </c>
      <c r="F54" s="27">
        <f t="shared" si="2"/>
        <v>0.64600000000000002</v>
      </c>
      <c r="G54" s="28">
        <f t="shared" si="3"/>
        <v>4.7108014210526315E-2</v>
      </c>
      <c r="H54" s="29">
        <f t="shared" si="4"/>
        <v>0.20985599952739153</v>
      </c>
      <c r="I54" s="27"/>
    </row>
    <row r="55" spans="1:9">
      <c r="A55" s="47">
        <v>40254</v>
      </c>
      <c r="B55" s="18">
        <v>290.34890000000001</v>
      </c>
      <c r="C55" s="18">
        <v>3.6499999999999998E-2</v>
      </c>
      <c r="D55" s="24">
        <f t="shared" si="0"/>
        <v>2.9034890000000001E-2</v>
      </c>
      <c r="E55" s="24">
        <f t="shared" si="1"/>
        <v>0.38684931506849313</v>
      </c>
      <c r="F55" s="24">
        <f t="shared" si="2"/>
        <v>0.64600000000000002</v>
      </c>
      <c r="G55" s="25">
        <f t="shared" si="3"/>
        <v>4.6586166385448914E-2</v>
      </c>
      <c r="H55" s="26">
        <f t="shared" si="4"/>
        <v>0.20779163284471591</v>
      </c>
      <c r="I55" s="24"/>
    </row>
    <row r="56" spans="1:9">
      <c r="A56" s="48">
        <v>40255</v>
      </c>
      <c r="B56" s="19">
        <v>314.64400000000001</v>
      </c>
      <c r="C56" s="19">
        <v>3.6799999999999999E-2</v>
      </c>
      <c r="D56" s="27">
        <f t="shared" si="0"/>
        <v>3.1464400000000003E-2</v>
      </c>
      <c r="E56" s="27">
        <f t="shared" si="1"/>
        <v>0.38630136986301372</v>
      </c>
      <c r="F56" s="27">
        <f t="shared" si="2"/>
        <v>0.64600000000000002</v>
      </c>
      <c r="G56" s="28">
        <f t="shared" si="3"/>
        <v>5.0498900804953555E-2</v>
      </c>
      <c r="H56" s="29">
        <f t="shared" si="4"/>
        <v>0.22313951756644912</v>
      </c>
      <c r="I56" s="27"/>
    </row>
    <row r="57" spans="1:9">
      <c r="A57" s="47">
        <v>40256</v>
      </c>
      <c r="B57" s="18">
        <v>335.60450000000003</v>
      </c>
      <c r="C57" s="18">
        <v>3.7000000000000005E-2</v>
      </c>
      <c r="D57" s="24">
        <f t="shared" si="0"/>
        <v>3.3560450000000006E-2</v>
      </c>
      <c r="E57" s="24">
        <f t="shared" si="1"/>
        <v>0.38575342465753426</v>
      </c>
      <c r="F57" s="24">
        <f t="shared" si="2"/>
        <v>0.64600000000000002</v>
      </c>
      <c r="G57" s="25">
        <f t="shared" si="3"/>
        <v>5.3873353947368426E-2</v>
      </c>
      <c r="H57" s="26">
        <f t="shared" si="4"/>
        <v>0.23613695758257724</v>
      </c>
      <c r="I57" s="24"/>
    </row>
    <row r="58" spans="1:9">
      <c r="A58" s="48">
        <v>40259</v>
      </c>
      <c r="B58" s="19">
        <v>341.75590000000005</v>
      </c>
      <c r="C58" s="19">
        <v>3.6699999999999997E-2</v>
      </c>
      <c r="D58" s="27">
        <f t="shared" si="0"/>
        <v>3.4175590000000006E-2</v>
      </c>
      <c r="E58" s="27">
        <f t="shared" si="1"/>
        <v>0.38410958904109588</v>
      </c>
      <c r="F58" s="27">
        <f t="shared" si="2"/>
        <v>0.64600000000000002</v>
      </c>
      <c r="G58" s="28">
        <f t="shared" si="3"/>
        <v>5.4844944509287924E-2</v>
      </c>
      <c r="H58" s="29">
        <f t="shared" si="4"/>
        <v>0.23983876930217862</v>
      </c>
      <c r="I58" s="27"/>
    </row>
    <row r="59" spans="1:9">
      <c r="A59" s="47">
        <v>40260</v>
      </c>
      <c r="B59" s="18">
        <v>331.89770000000004</v>
      </c>
      <c r="C59" s="18">
        <v>3.6900000000000002E-2</v>
      </c>
      <c r="D59" s="24">
        <f t="shared" si="0"/>
        <v>3.3189770000000007E-2</v>
      </c>
      <c r="E59" s="24">
        <f t="shared" si="1"/>
        <v>0.38356164383561642</v>
      </c>
      <c r="F59" s="24">
        <f t="shared" si="2"/>
        <v>0.64600000000000002</v>
      </c>
      <c r="G59" s="25">
        <f t="shared" si="3"/>
        <v>5.3273177264705887E-2</v>
      </c>
      <c r="H59" s="26">
        <f t="shared" si="4"/>
        <v>0.23384125079713103</v>
      </c>
      <c r="I59" s="24"/>
    </row>
    <row r="60" spans="1:9">
      <c r="A60" s="48">
        <v>40261</v>
      </c>
      <c r="B60" s="19">
        <v>321.72050000000002</v>
      </c>
      <c r="C60" s="19">
        <v>3.8399999999999997E-2</v>
      </c>
      <c r="D60" s="27">
        <f t="shared" si="0"/>
        <v>3.2172050000000001E-2</v>
      </c>
      <c r="E60" s="27">
        <f t="shared" si="1"/>
        <v>0.38301369863013701</v>
      </c>
      <c r="F60" s="27">
        <f t="shared" si="2"/>
        <v>0.64600000000000002</v>
      </c>
      <c r="G60" s="28">
        <f t="shared" si="3"/>
        <v>5.1714329287925694E-2</v>
      </c>
      <c r="H60" s="29">
        <f t="shared" si="4"/>
        <v>0.22784629299662962</v>
      </c>
      <c r="I60" s="27"/>
    </row>
    <row r="61" spans="1:9">
      <c r="A61" s="47">
        <v>40262</v>
      </c>
      <c r="B61" s="18">
        <v>321.61890000000005</v>
      </c>
      <c r="C61" s="18">
        <v>3.9100000000000003E-2</v>
      </c>
      <c r="D61" s="24">
        <f t="shared" si="0"/>
        <v>3.2161890000000005E-2</v>
      </c>
      <c r="E61" s="24">
        <f t="shared" si="1"/>
        <v>0.38246575342465755</v>
      </c>
      <c r="F61" s="24">
        <f t="shared" si="2"/>
        <v>0.64600000000000002</v>
      </c>
      <c r="G61" s="25">
        <f t="shared" si="3"/>
        <v>5.1732848140866879E-2</v>
      </c>
      <c r="H61" s="26">
        <f t="shared" si="4"/>
        <v>0.22791778669136542</v>
      </c>
      <c r="I61" s="24"/>
    </row>
    <row r="62" spans="1:9">
      <c r="A62" s="48">
        <v>40263</v>
      </c>
      <c r="B62" s="19">
        <v>321.61890000000005</v>
      </c>
      <c r="C62" s="19">
        <v>3.8599999999999995E-2</v>
      </c>
      <c r="D62" s="27">
        <f t="shared" si="0"/>
        <v>3.2161890000000005E-2</v>
      </c>
      <c r="E62" s="27">
        <f t="shared" si="1"/>
        <v>0.38191780821917809</v>
      </c>
      <c r="F62" s="27">
        <f t="shared" si="2"/>
        <v>0.64600000000000002</v>
      </c>
      <c r="G62" s="28">
        <f t="shared" si="3"/>
        <v>5.1707955037151705E-2</v>
      </c>
      <c r="H62" s="29">
        <f t="shared" si="4"/>
        <v>0.22782168309763506</v>
      </c>
      <c r="I62" s="27"/>
    </row>
    <row r="63" spans="1:9">
      <c r="A63" s="47">
        <v>40266</v>
      </c>
      <c r="B63" s="18">
        <v>309.27760000000001</v>
      </c>
      <c r="C63" s="18">
        <v>3.8800000000000001E-2</v>
      </c>
      <c r="D63" s="24">
        <f t="shared" si="0"/>
        <v>3.0927760000000002E-2</v>
      </c>
      <c r="E63" s="24">
        <f t="shared" si="1"/>
        <v>0.38027397260273971</v>
      </c>
      <c r="F63" s="24">
        <f t="shared" si="2"/>
        <v>0.64600000000000002</v>
      </c>
      <c r="G63" s="25">
        <f t="shared" si="3"/>
        <v>4.9733370105263158E-2</v>
      </c>
      <c r="H63" s="26">
        <f t="shared" si="4"/>
        <v>0.22016026669043309</v>
      </c>
      <c r="I63" s="24"/>
    </row>
    <row r="64" spans="1:9">
      <c r="A64" s="48">
        <v>40267</v>
      </c>
      <c r="B64" s="19">
        <v>309.27760000000001</v>
      </c>
      <c r="C64" s="19">
        <v>3.8800000000000001E-2</v>
      </c>
      <c r="D64" s="27">
        <f t="shared" si="0"/>
        <v>3.0927760000000002E-2</v>
      </c>
      <c r="E64" s="27">
        <f t="shared" si="1"/>
        <v>0.37972602739726025</v>
      </c>
      <c r="F64" s="27">
        <f t="shared" si="2"/>
        <v>0.64600000000000002</v>
      </c>
      <c r="G64" s="28">
        <f t="shared" si="3"/>
        <v>4.9733370105263158E-2</v>
      </c>
      <c r="H64" s="29">
        <f t="shared" si="4"/>
        <v>0.22016026669043309</v>
      </c>
      <c r="I64" s="27"/>
    </row>
    <row r="65" spans="1:9">
      <c r="A65" s="47">
        <v>40268</v>
      </c>
      <c r="B65" s="18">
        <v>346.49120000000005</v>
      </c>
      <c r="C65" s="18">
        <v>3.8399999999999997E-2</v>
      </c>
      <c r="D65" s="24">
        <f t="shared" si="0"/>
        <v>3.4649120000000005E-2</v>
      </c>
      <c r="E65" s="24">
        <f t="shared" si="1"/>
        <v>0.37917808219178084</v>
      </c>
      <c r="F65" s="24">
        <f t="shared" si="2"/>
        <v>0.64600000000000002</v>
      </c>
      <c r="G65" s="25">
        <f t="shared" si="3"/>
        <v>5.5696046761609913E-2</v>
      </c>
      <c r="H65" s="26">
        <f t="shared" si="4"/>
        <v>0.24306677071045701</v>
      </c>
      <c r="I65" s="24"/>
    </row>
    <row r="66" spans="1:9">
      <c r="A66" s="48">
        <v>40269</v>
      </c>
      <c r="B66" s="19">
        <v>351.38920000000002</v>
      </c>
      <c r="C66" s="19">
        <v>3.8900000000000004E-2</v>
      </c>
      <c r="D66" s="27">
        <f t="shared" si="0"/>
        <v>3.5138920000000004E-2</v>
      </c>
      <c r="E66" s="27">
        <f t="shared" si="1"/>
        <v>0.37863013698630138</v>
      </c>
      <c r="F66" s="27">
        <f t="shared" si="2"/>
        <v>0.64600000000000002</v>
      </c>
      <c r="G66" s="28">
        <f t="shared" si="3"/>
        <v>5.6510563448916411E-2</v>
      </c>
      <c r="H66" s="29">
        <f t="shared" si="4"/>
        <v>0.24614317573246747</v>
      </c>
      <c r="I66" s="27"/>
    </row>
    <row r="67" spans="1:9">
      <c r="A67" s="47">
        <v>40270</v>
      </c>
      <c r="B67" s="18">
        <v>351.38920000000002</v>
      </c>
      <c r="C67" s="18">
        <v>3.9599999999999996E-2</v>
      </c>
      <c r="D67" s="24">
        <f t="shared" ref="D67:D130" si="5">B67/10000</f>
        <v>3.5138920000000004E-2</v>
      </c>
      <c r="E67" s="24">
        <f t="shared" ref="E67:E130" si="6">($A$559-A67)/(365*5)</f>
        <v>0.37808219178082192</v>
      </c>
      <c r="F67" s="24">
        <f t="shared" ref="F67:F130" si="7">$B$575</f>
        <v>0.64600000000000002</v>
      </c>
      <c r="G67" s="25">
        <f t="shared" ref="G67:G130" si="8">(D67*(1+C67))/F67</f>
        <v>5.654863967801859E-2</v>
      </c>
      <c r="H67" s="26">
        <f t="shared" ref="H67:H130" si="9">1-EXP(-G67*5)</f>
        <v>0.24628668219732663</v>
      </c>
      <c r="I67" s="24"/>
    </row>
    <row r="68" spans="1:9">
      <c r="A68" s="48">
        <v>40273</v>
      </c>
      <c r="B68" s="19">
        <v>351.38920000000002</v>
      </c>
      <c r="C68" s="19">
        <v>4.0099999999999997E-2</v>
      </c>
      <c r="D68" s="27">
        <f t="shared" si="5"/>
        <v>3.5138920000000004E-2</v>
      </c>
      <c r="E68" s="27">
        <f t="shared" si="6"/>
        <v>0.37643835616438354</v>
      </c>
      <c r="F68" s="27">
        <f t="shared" si="7"/>
        <v>0.64600000000000002</v>
      </c>
      <c r="G68" s="28">
        <f t="shared" si="8"/>
        <v>5.6575836984520136E-2</v>
      </c>
      <c r="H68" s="29">
        <f t="shared" si="9"/>
        <v>0.24638917008927508</v>
      </c>
      <c r="I68" s="27"/>
    </row>
    <row r="69" spans="1:9">
      <c r="A69" s="47">
        <v>40274</v>
      </c>
      <c r="B69" s="18">
        <v>391.02880000000005</v>
      </c>
      <c r="C69" s="18">
        <v>3.9800000000000002E-2</v>
      </c>
      <c r="D69" s="24">
        <f t="shared" si="5"/>
        <v>3.9102880000000007E-2</v>
      </c>
      <c r="E69" s="24">
        <f t="shared" si="6"/>
        <v>0.37589041095890413</v>
      </c>
      <c r="F69" s="24">
        <f t="shared" si="7"/>
        <v>0.64600000000000002</v>
      </c>
      <c r="G69" s="25">
        <f t="shared" si="8"/>
        <v>6.293989879876162E-2</v>
      </c>
      <c r="H69" s="26">
        <f t="shared" si="9"/>
        <v>0.26999178683629632</v>
      </c>
      <c r="I69" s="24"/>
    </row>
    <row r="70" spans="1:9">
      <c r="A70" s="48">
        <v>40275</v>
      </c>
      <c r="B70" s="19">
        <v>412.43990000000002</v>
      </c>
      <c r="C70" s="19">
        <v>3.8900000000000004E-2</v>
      </c>
      <c r="D70" s="27">
        <f t="shared" si="5"/>
        <v>4.1243990000000001E-2</v>
      </c>
      <c r="E70" s="27">
        <f t="shared" si="6"/>
        <v>0.37534246575342467</v>
      </c>
      <c r="F70" s="27">
        <f t="shared" si="7"/>
        <v>0.64600000000000002</v>
      </c>
      <c r="G70" s="28">
        <f t="shared" si="8"/>
        <v>6.6328763484520117E-2</v>
      </c>
      <c r="H70" s="29">
        <f t="shared" si="9"/>
        <v>0.28225707514386333</v>
      </c>
      <c r="I70" s="27"/>
    </row>
    <row r="71" spans="1:9">
      <c r="A71" s="47">
        <v>40276</v>
      </c>
      <c r="B71" s="18">
        <v>459.34990000000005</v>
      </c>
      <c r="C71" s="18">
        <v>3.9100000000000003E-2</v>
      </c>
      <c r="D71" s="24">
        <f t="shared" si="5"/>
        <v>4.5934990000000002E-2</v>
      </c>
      <c r="E71" s="24">
        <f t="shared" si="6"/>
        <v>0.37479452054794521</v>
      </c>
      <c r="F71" s="24">
        <f t="shared" si="7"/>
        <v>0.64600000000000002</v>
      </c>
      <c r="G71" s="25">
        <f t="shared" si="8"/>
        <v>7.3887071376160976E-2</v>
      </c>
      <c r="H71" s="26">
        <f t="shared" si="9"/>
        <v>0.30887554084433244</v>
      </c>
      <c r="I71" s="24"/>
    </row>
    <row r="72" spans="1:9">
      <c r="A72" s="48">
        <v>40277</v>
      </c>
      <c r="B72" s="19">
        <v>459.34990000000005</v>
      </c>
      <c r="C72" s="19">
        <v>3.9E-2</v>
      </c>
      <c r="D72" s="27">
        <f t="shared" si="5"/>
        <v>4.5934990000000002E-2</v>
      </c>
      <c r="E72" s="27">
        <f t="shared" si="6"/>
        <v>0.37424657534246575</v>
      </c>
      <c r="F72" s="27">
        <f t="shared" si="7"/>
        <v>0.64600000000000002</v>
      </c>
      <c r="G72" s="28">
        <f t="shared" si="8"/>
        <v>7.3879960696594416E-2</v>
      </c>
      <c r="H72" s="29">
        <f t="shared" si="9"/>
        <v>0.30885096858467309</v>
      </c>
      <c r="I72" s="27"/>
    </row>
    <row r="73" spans="1:9">
      <c r="A73" s="47">
        <v>40280</v>
      </c>
      <c r="B73" s="18">
        <v>362.61450000000002</v>
      </c>
      <c r="C73" s="18">
        <v>3.8699999999999998E-2</v>
      </c>
      <c r="D73" s="24">
        <f t="shared" si="5"/>
        <v>3.6261450000000001E-2</v>
      </c>
      <c r="E73" s="24">
        <f t="shared" si="6"/>
        <v>0.37260273972602742</v>
      </c>
      <c r="F73" s="24">
        <f t="shared" si="7"/>
        <v>0.64600000000000002</v>
      </c>
      <c r="G73" s="25">
        <f t="shared" si="8"/>
        <v>5.8304594605263153E-2</v>
      </c>
      <c r="H73" s="26">
        <f t="shared" si="9"/>
        <v>0.25287515031301533</v>
      </c>
      <c r="I73" s="24"/>
    </row>
    <row r="74" spans="1:9">
      <c r="A74" s="48">
        <v>40281</v>
      </c>
      <c r="B74" s="19">
        <v>377.7527</v>
      </c>
      <c r="C74" s="19">
        <v>3.8399999999999997E-2</v>
      </c>
      <c r="D74" s="27">
        <f t="shared" si="5"/>
        <v>3.777527E-2</v>
      </c>
      <c r="E74" s="27">
        <f t="shared" si="6"/>
        <v>0.37205479452054796</v>
      </c>
      <c r="F74" s="27">
        <f t="shared" si="7"/>
        <v>0.64600000000000002</v>
      </c>
      <c r="G74" s="28">
        <f t="shared" si="8"/>
        <v>6.0721115120743026E-2</v>
      </c>
      <c r="H74" s="29">
        <f t="shared" si="9"/>
        <v>0.26184804582033971</v>
      </c>
      <c r="I74" s="27"/>
    </row>
    <row r="75" spans="1:9">
      <c r="A75" s="47">
        <v>40282</v>
      </c>
      <c r="B75" s="18">
        <v>409.46900000000005</v>
      </c>
      <c r="C75" s="18">
        <v>3.8800000000000001E-2</v>
      </c>
      <c r="D75" s="24">
        <f t="shared" si="5"/>
        <v>4.0946900000000008E-2</v>
      </c>
      <c r="E75" s="24">
        <f t="shared" si="6"/>
        <v>0.3715068493150685</v>
      </c>
      <c r="F75" s="24">
        <f t="shared" si="7"/>
        <v>0.64600000000000002</v>
      </c>
      <c r="G75" s="25">
        <f t="shared" si="8"/>
        <v>6.5844643529411773E-2</v>
      </c>
      <c r="H75" s="26">
        <f t="shared" si="9"/>
        <v>0.28051760234667023</v>
      </c>
      <c r="I75" s="24"/>
    </row>
    <row r="76" spans="1:9">
      <c r="A76" s="48">
        <v>40283</v>
      </c>
      <c r="B76" s="19">
        <v>420.54370000000006</v>
      </c>
      <c r="C76" s="19">
        <v>3.8599999999999995E-2</v>
      </c>
      <c r="D76" s="27">
        <f t="shared" si="5"/>
        <v>4.2054370000000008E-2</v>
      </c>
      <c r="E76" s="27">
        <f t="shared" si="6"/>
        <v>0.37095890410958904</v>
      </c>
      <c r="F76" s="27">
        <f t="shared" si="7"/>
        <v>0.64600000000000002</v>
      </c>
      <c r="G76" s="28">
        <f t="shared" si="8"/>
        <v>6.7612490219814247E-2</v>
      </c>
      <c r="H76" s="29">
        <f t="shared" si="9"/>
        <v>0.28684925054054766</v>
      </c>
      <c r="I76" s="27"/>
    </row>
    <row r="77" spans="1:9">
      <c r="A77" s="47">
        <v>40284</v>
      </c>
      <c r="B77" s="18">
        <v>435.60330000000005</v>
      </c>
      <c r="C77" s="18">
        <v>3.7900000000000003E-2</v>
      </c>
      <c r="D77" s="24">
        <f t="shared" si="5"/>
        <v>4.3560330000000001E-2</v>
      </c>
      <c r="E77" s="24">
        <f t="shared" si="6"/>
        <v>0.37041095890410958</v>
      </c>
      <c r="F77" s="24">
        <f t="shared" si="7"/>
        <v>0.64600000000000002</v>
      </c>
      <c r="G77" s="25">
        <f t="shared" si="8"/>
        <v>6.998648066099071E-2</v>
      </c>
      <c r="H77" s="26">
        <f t="shared" si="9"/>
        <v>0.29526427408537648</v>
      </c>
      <c r="I77" s="24"/>
    </row>
    <row r="78" spans="1:9">
      <c r="A78" s="48">
        <v>40287</v>
      </c>
      <c r="B78" s="19">
        <v>463.37600000000003</v>
      </c>
      <c r="C78" s="19">
        <v>3.8300000000000001E-2</v>
      </c>
      <c r="D78" s="27">
        <f t="shared" si="5"/>
        <v>4.6337600000000007E-2</v>
      </c>
      <c r="E78" s="27">
        <f t="shared" si="6"/>
        <v>0.36876712328767125</v>
      </c>
      <c r="F78" s="27">
        <f t="shared" si="7"/>
        <v>0.64600000000000002</v>
      </c>
      <c r="G78" s="28">
        <f t="shared" si="8"/>
        <v>7.4477291145510841E-2</v>
      </c>
      <c r="H78" s="29">
        <f t="shared" si="9"/>
        <v>0.31091211090089654</v>
      </c>
      <c r="I78" s="27"/>
    </row>
    <row r="79" spans="1:9">
      <c r="A79" s="47">
        <v>40288</v>
      </c>
      <c r="B79" s="18">
        <v>460.52030000000002</v>
      </c>
      <c r="C79" s="18">
        <v>3.8199999999999998E-2</v>
      </c>
      <c r="D79" s="24">
        <f t="shared" si="5"/>
        <v>4.6052030000000001E-2</v>
      </c>
      <c r="E79" s="24">
        <f t="shared" si="6"/>
        <v>0.36821917808219179</v>
      </c>
      <c r="F79" s="24">
        <f t="shared" si="7"/>
        <v>0.64600000000000002</v>
      </c>
      <c r="G79" s="25">
        <f t="shared" si="8"/>
        <v>7.4011172671826622E-2</v>
      </c>
      <c r="H79" s="26">
        <f t="shared" si="9"/>
        <v>0.30930425502485093</v>
      </c>
      <c r="I79" s="24"/>
    </row>
    <row r="80" spans="1:9">
      <c r="A80" s="48">
        <v>40289</v>
      </c>
      <c r="B80" s="19">
        <v>490.65970000000004</v>
      </c>
      <c r="C80" s="19">
        <v>3.7699999999999997E-2</v>
      </c>
      <c r="D80" s="27">
        <f t="shared" si="5"/>
        <v>4.9065970000000007E-2</v>
      </c>
      <c r="E80" s="27">
        <f t="shared" si="6"/>
        <v>0.36767123287671233</v>
      </c>
      <c r="F80" s="27">
        <f t="shared" si="7"/>
        <v>0.64600000000000002</v>
      </c>
      <c r="G80" s="28">
        <f t="shared" si="8"/>
        <v>7.8816961407120759E-2</v>
      </c>
      <c r="H80" s="29">
        <f t="shared" si="9"/>
        <v>0.32570313130302564</v>
      </c>
      <c r="I80" s="27"/>
    </row>
    <row r="81" spans="1:9">
      <c r="A81" s="47">
        <v>40290</v>
      </c>
      <c r="B81" s="18">
        <v>612.98020000000008</v>
      </c>
      <c r="C81" s="18">
        <v>3.7999999999999999E-2</v>
      </c>
      <c r="D81" s="24">
        <f t="shared" si="5"/>
        <v>6.1298020000000009E-2</v>
      </c>
      <c r="E81" s="24">
        <f t="shared" si="6"/>
        <v>0.36712328767123287</v>
      </c>
      <c r="F81" s="24">
        <f t="shared" si="7"/>
        <v>0.64600000000000002</v>
      </c>
      <c r="G81" s="25">
        <f t="shared" si="8"/>
        <v>9.8494341733746146E-2</v>
      </c>
      <c r="H81" s="26">
        <f t="shared" si="9"/>
        <v>0.38888596995304581</v>
      </c>
      <c r="I81" s="24"/>
    </row>
    <row r="82" spans="1:9">
      <c r="A82" s="48">
        <v>40291</v>
      </c>
      <c r="B82" s="19">
        <v>642.5698000000001</v>
      </c>
      <c r="C82" s="19">
        <v>3.8399999999999997E-2</v>
      </c>
      <c r="D82" s="27">
        <f t="shared" si="5"/>
        <v>6.4256980000000005E-2</v>
      </c>
      <c r="E82" s="27">
        <f t="shared" si="6"/>
        <v>0.36657534246575341</v>
      </c>
      <c r="F82" s="27">
        <f t="shared" si="7"/>
        <v>0.64600000000000002</v>
      </c>
      <c r="G82" s="28">
        <f t="shared" si="8"/>
        <v>0.10328861924458205</v>
      </c>
      <c r="H82" s="29">
        <f t="shared" si="9"/>
        <v>0.4033610343767382</v>
      </c>
      <c r="I82" s="27"/>
    </row>
    <row r="83" spans="1:9">
      <c r="A83" s="47">
        <v>40294</v>
      </c>
      <c r="B83" s="18">
        <v>768.35990000000004</v>
      </c>
      <c r="C83" s="18">
        <v>3.8300000000000001E-2</v>
      </c>
      <c r="D83" s="24">
        <f t="shared" si="5"/>
        <v>7.6835990000000007E-2</v>
      </c>
      <c r="E83" s="24">
        <f t="shared" si="6"/>
        <v>0.36493150684931508</v>
      </c>
      <c r="F83" s="24">
        <f t="shared" si="7"/>
        <v>0.64600000000000002</v>
      </c>
      <c r="G83" s="25">
        <f t="shared" si="8"/>
        <v>0.12349660745665636</v>
      </c>
      <c r="H83" s="26">
        <f t="shared" si="9"/>
        <v>0.4606998709154696</v>
      </c>
      <c r="I83" s="24"/>
    </row>
    <row r="84" spans="1:9">
      <c r="A84" s="48">
        <v>40295</v>
      </c>
      <c r="B84" s="19">
        <v>893.84720000000004</v>
      </c>
      <c r="C84" s="19">
        <v>3.7100000000000001E-2</v>
      </c>
      <c r="D84" s="27">
        <f t="shared" si="5"/>
        <v>8.9384720000000001E-2</v>
      </c>
      <c r="E84" s="27">
        <f t="shared" si="6"/>
        <v>0.36438356164383562</v>
      </c>
      <c r="F84" s="27">
        <f t="shared" si="7"/>
        <v>0.64600000000000002</v>
      </c>
      <c r="G84" s="28">
        <f t="shared" si="8"/>
        <v>0.14349983453869969</v>
      </c>
      <c r="H84" s="29">
        <f t="shared" si="9"/>
        <v>0.51202893732948618</v>
      </c>
      <c r="I84" s="27"/>
    </row>
    <row r="85" spans="1:9">
      <c r="A85" s="47">
        <v>40296</v>
      </c>
      <c r="B85" s="18">
        <v>815.76220000000012</v>
      </c>
      <c r="C85" s="18">
        <v>3.7999999999999999E-2</v>
      </c>
      <c r="D85" s="24">
        <f t="shared" si="5"/>
        <v>8.1576220000000019E-2</v>
      </c>
      <c r="E85" s="24">
        <f t="shared" si="6"/>
        <v>0.36383561643835616</v>
      </c>
      <c r="F85" s="24">
        <f t="shared" si="7"/>
        <v>0.64600000000000002</v>
      </c>
      <c r="G85" s="25">
        <f t="shared" si="8"/>
        <v>0.13107757950464399</v>
      </c>
      <c r="H85" s="26">
        <f t="shared" si="9"/>
        <v>0.48075938862874579</v>
      </c>
      <c r="I85" s="24"/>
    </row>
    <row r="86" spans="1:9">
      <c r="A86" s="48">
        <v>40297</v>
      </c>
      <c r="B86" s="19">
        <v>815.76220000000012</v>
      </c>
      <c r="C86" s="19">
        <v>3.7599999999999995E-2</v>
      </c>
      <c r="D86" s="27">
        <f t="shared" si="5"/>
        <v>8.1576220000000019E-2</v>
      </c>
      <c r="E86" s="27">
        <f t="shared" si="6"/>
        <v>0.3632876712328767</v>
      </c>
      <c r="F86" s="27">
        <f t="shared" si="7"/>
        <v>0.64600000000000002</v>
      </c>
      <c r="G86" s="28">
        <f t="shared" si="8"/>
        <v>0.13102706791331273</v>
      </c>
      <c r="H86" s="29">
        <f t="shared" si="9"/>
        <v>0.48062823371951413</v>
      </c>
      <c r="I86" s="27"/>
    </row>
    <row r="87" spans="1:9">
      <c r="A87" s="47">
        <v>40298</v>
      </c>
      <c r="B87" s="18">
        <v>751.37740000000008</v>
      </c>
      <c r="C87" s="18">
        <v>3.6900000000000002E-2</v>
      </c>
      <c r="D87" s="24">
        <f t="shared" si="5"/>
        <v>7.5137740000000008E-2</v>
      </c>
      <c r="E87" s="24">
        <f t="shared" si="6"/>
        <v>0.36273972602739724</v>
      </c>
      <c r="F87" s="24">
        <f t="shared" si="7"/>
        <v>0.64600000000000002</v>
      </c>
      <c r="G87" s="25">
        <f t="shared" si="8"/>
        <v>0.12060421456037151</v>
      </c>
      <c r="H87" s="26">
        <f t="shared" si="9"/>
        <v>0.45284386186406533</v>
      </c>
      <c r="I87" s="24"/>
    </row>
    <row r="88" spans="1:9">
      <c r="A88" s="48">
        <v>40301</v>
      </c>
      <c r="B88" s="19">
        <v>751.37740000000008</v>
      </c>
      <c r="C88" s="19">
        <v>3.7200000000000004E-2</v>
      </c>
      <c r="D88" s="27">
        <f t="shared" si="5"/>
        <v>7.5137740000000008E-2</v>
      </c>
      <c r="E88" s="27">
        <f t="shared" si="6"/>
        <v>0.36109589041095891</v>
      </c>
      <c r="F88" s="27">
        <f t="shared" si="7"/>
        <v>0.64600000000000002</v>
      </c>
      <c r="G88" s="28">
        <f t="shared" si="8"/>
        <v>0.12063910824767801</v>
      </c>
      <c r="H88" s="29">
        <f t="shared" si="9"/>
        <v>0.45293931501300211</v>
      </c>
      <c r="I88" s="27">
        <v>1</v>
      </c>
    </row>
    <row r="89" spans="1:9">
      <c r="A89" s="47">
        <v>40302</v>
      </c>
      <c r="B89" s="18">
        <v>750.98560000000009</v>
      </c>
      <c r="C89" s="18">
        <v>3.6299999999999999E-2</v>
      </c>
      <c r="D89" s="24">
        <f t="shared" si="5"/>
        <v>7.5098560000000009E-2</v>
      </c>
      <c r="E89" s="24">
        <f t="shared" si="6"/>
        <v>0.36054794520547945</v>
      </c>
      <c r="F89" s="24">
        <f t="shared" si="7"/>
        <v>0.64600000000000002</v>
      </c>
      <c r="G89" s="25">
        <f t="shared" si="8"/>
        <v>0.12047157543034057</v>
      </c>
      <c r="H89" s="26">
        <f t="shared" si="9"/>
        <v>0.45248086993926984</v>
      </c>
      <c r="I89" s="24"/>
    </row>
    <row r="90" spans="1:9">
      <c r="A90" s="48">
        <v>40303</v>
      </c>
      <c r="B90" s="19">
        <v>873.55930000000012</v>
      </c>
      <c r="C90" s="19">
        <v>3.5799999999999998E-2</v>
      </c>
      <c r="D90" s="27">
        <f t="shared" si="5"/>
        <v>8.7355930000000012E-2</v>
      </c>
      <c r="E90" s="27">
        <f t="shared" si="6"/>
        <v>0.36</v>
      </c>
      <c r="F90" s="27">
        <f t="shared" si="7"/>
        <v>0.64600000000000002</v>
      </c>
      <c r="G90" s="28">
        <f t="shared" si="8"/>
        <v>0.14006698497523223</v>
      </c>
      <c r="H90" s="29">
        <f t="shared" si="9"/>
        <v>0.50358098713092847</v>
      </c>
      <c r="I90" s="27"/>
    </row>
    <row r="91" spans="1:9">
      <c r="A91" s="47">
        <v>40304</v>
      </c>
      <c r="B91" s="18">
        <v>937.98360000000002</v>
      </c>
      <c r="C91" s="18">
        <v>3.4099999999999998E-2</v>
      </c>
      <c r="D91" s="24">
        <f t="shared" si="5"/>
        <v>9.3798359999999997E-2</v>
      </c>
      <c r="E91" s="24">
        <f t="shared" si="6"/>
        <v>0.35945205479452053</v>
      </c>
      <c r="F91" s="24">
        <f t="shared" si="7"/>
        <v>0.64600000000000002</v>
      </c>
      <c r="G91" s="25">
        <f t="shared" si="8"/>
        <v>0.1501499753498452</v>
      </c>
      <c r="H91" s="26">
        <f t="shared" si="9"/>
        <v>0.52798753117775665</v>
      </c>
      <c r="I91" s="24"/>
    </row>
    <row r="92" spans="1:9">
      <c r="A92" s="48">
        <v>40305</v>
      </c>
      <c r="B92" s="19">
        <v>973.55860000000007</v>
      </c>
      <c r="C92" s="19">
        <v>3.4500000000000003E-2</v>
      </c>
      <c r="D92" s="27">
        <f t="shared" si="5"/>
        <v>9.7355860000000002E-2</v>
      </c>
      <c r="E92" s="27">
        <f t="shared" si="6"/>
        <v>0.35890410958904112</v>
      </c>
      <c r="F92" s="27">
        <f t="shared" si="7"/>
        <v>0.64600000000000002</v>
      </c>
      <c r="G92" s="28">
        <f t="shared" si="8"/>
        <v>0.15590501109907121</v>
      </c>
      <c r="H92" s="29">
        <f t="shared" si="9"/>
        <v>0.5413762195687799</v>
      </c>
      <c r="I92" s="27"/>
    </row>
    <row r="93" spans="1:9">
      <c r="A93" s="47">
        <v>40308</v>
      </c>
      <c r="B93" s="18">
        <v>577.61740000000009</v>
      </c>
      <c r="C93" s="18">
        <v>3.5699999999999996E-2</v>
      </c>
      <c r="D93" s="24">
        <f t="shared" si="5"/>
        <v>5.7761740000000006E-2</v>
      </c>
      <c r="E93" s="24">
        <f t="shared" si="6"/>
        <v>0.35726027397260274</v>
      </c>
      <c r="F93" s="24">
        <f t="shared" si="7"/>
        <v>0.64600000000000002</v>
      </c>
      <c r="G93" s="25">
        <f t="shared" si="8"/>
        <v>9.2606554362229115E-2</v>
      </c>
      <c r="H93" s="26">
        <f t="shared" si="9"/>
        <v>0.37062799349034858</v>
      </c>
      <c r="I93" s="24"/>
    </row>
    <row r="94" spans="1:9">
      <c r="A94" s="48">
        <v>40309</v>
      </c>
      <c r="B94" s="19">
        <v>531.45410000000004</v>
      </c>
      <c r="C94" s="19">
        <v>3.56E-2</v>
      </c>
      <c r="D94" s="27">
        <f t="shared" si="5"/>
        <v>5.3145410000000004E-2</v>
      </c>
      <c r="E94" s="27">
        <f t="shared" si="6"/>
        <v>0.35671232876712328</v>
      </c>
      <c r="F94" s="27">
        <f t="shared" si="7"/>
        <v>0.64600000000000002</v>
      </c>
      <c r="G94" s="28">
        <f t="shared" si="8"/>
        <v>8.5197192873065028E-2</v>
      </c>
      <c r="H94" s="29">
        <f t="shared" si="9"/>
        <v>0.34687449091261424</v>
      </c>
      <c r="I94" s="27"/>
    </row>
    <row r="95" spans="1:9">
      <c r="A95" s="47">
        <v>40310</v>
      </c>
      <c r="B95" s="18">
        <v>486.12990000000002</v>
      </c>
      <c r="C95" s="18">
        <v>3.56E-2</v>
      </c>
      <c r="D95" s="24">
        <f t="shared" si="5"/>
        <v>4.8612990000000002E-2</v>
      </c>
      <c r="E95" s="24">
        <f t="shared" si="6"/>
        <v>0.35616438356164382</v>
      </c>
      <c r="F95" s="24">
        <f t="shared" si="7"/>
        <v>0.64600000000000002</v>
      </c>
      <c r="G95" s="25">
        <f t="shared" si="8"/>
        <v>7.7931288613003108E-2</v>
      </c>
      <c r="H95" s="26">
        <f t="shared" si="9"/>
        <v>0.32271047795567198</v>
      </c>
      <c r="I95" s="24"/>
    </row>
    <row r="96" spans="1:9">
      <c r="A96" s="48">
        <v>40311</v>
      </c>
      <c r="B96" s="19">
        <v>497.38990000000007</v>
      </c>
      <c r="C96" s="19">
        <v>3.5499999999999997E-2</v>
      </c>
      <c r="D96" s="27">
        <f t="shared" si="5"/>
        <v>4.9738990000000004E-2</v>
      </c>
      <c r="E96" s="27">
        <f t="shared" si="6"/>
        <v>0.35561643835616441</v>
      </c>
      <c r="F96" s="27">
        <f t="shared" si="7"/>
        <v>0.64600000000000002</v>
      </c>
      <c r="G96" s="28">
        <f t="shared" si="8"/>
        <v>7.9728675147058836E-2</v>
      </c>
      <c r="H96" s="29">
        <f t="shared" si="9"/>
        <v>0.32876996440739747</v>
      </c>
      <c r="I96" s="27"/>
    </row>
    <row r="97" spans="1:9">
      <c r="A97" s="47">
        <v>40312</v>
      </c>
      <c r="B97" s="18">
        <v>593.35990000000004</v>
      </c>
      <c r="C97" s="18">
        <v>3.44E-2</v>
      </c>
      <c r="D97" s="24">
        <f t="shared" si="5"/>
        <v>5.9335990000000005E-2</v>
      </c>
      <c r="E97" s="24">
        <f t="shared" si="6"/>
        <v>0.35506849315068495</v>
      </c>
      <c r="F97" s="24">
        <f t="shared" si="7"/>
        <v>0.64600000000000002</v>
      </c>
      <c r="G97" s="25">
        <f t="shared" si="8"/>
        <v>9.5011065102167183E-2</v>
      </c>
      <c r="H97" s="26">
        <f t="shared" si="9"/>
        <v>0.37814934869165984</v>
      </c>
      <c r="I97" s="24">
        <v>1</v>
      </c>
    </row>
    <row r="98" spans="1:9">
      <c r="A98" s="48">
        <v>40315</v>
      </c>
      <c r="B98" s="19">
        <v>640.23</v>
      </c>
      <c r="C98" s="19">
        <v>3.4700000000000002E-2</v>
      </c>
      <c r="D98" s="27">
        <f t="shared" si="5"/>
        <v>6.4022999999999997E-2</v>
      </c>
      <c r="E98" s="27">
        <f t="shared" si="6"/>
        <v>0.35342465753424657</v>
      </c>
      <c r="F98" s="27">
        <f t="shared" si="7"/>
        <v>0.64600000000000002</v>
      </c>
      <c r="G98" s="28">
        <f t="shared" si="8"/>
        <v>0.10254581749226005</v>
      </c>
      <c r="H98" s="29">
        <f t="shared" si="9"/>
        <v>0.40114099195430386</v>
      </c>
      <c r="I98" s="27"/>
    </row>
    <row r="99" spans="1:9">
      <c r="A99" s="47">
        <v>40316</v>
      </c>
      <c r="B99" s="18">
        <v>597.6699000000001</v>
      </c>
      <c r="C99" s="18">
        <v>3.3799999999999997E-2</v>
      </c>
      <c r="D99" s="24">
        <f t="shared" si="5"/>
        <v>5.9766990000000013E-2</v>
      </c>
      <c r="E99" s="24">
        <f t="shared" si="6"/>
        <v>0.35287671232876711</v>
      </c>
      <c r="F99" s="24">
        <f t="shared" si="7"/>
        <v>0.64600000000000002</v>
      </c>
      <c r="G99" s="25">
        <f t="shared" si="8"/>
        <v>9.5645687712074323E-2</v>
      </c>
      <c r="H99" s="26">
        <f t="shared" si="9"/>
        <v>0.38011942381964114</v>
      </c>
      <c r="I99" s="24"/>
    </row>
    <row r="100" spans="1:9">
      <c r="A100" s="48">
        <v>40317</v>
      </c>
      <c r="B100" s="19">
        <v>698.86990000000003</v>
      </c>
      <c r="C100" s="19">
        <v>3.3599999999999998E-2</v>
      </c>
      <c r="D100" s="27">
        <f t="shared" si="5"/>
        <v>6.9886989999999996E-2</v>
      </c>
      <c r="E100" s="27">
        <f t="shared" si="6"/>
        <v>0.35232876712328765</v>
      </c>
      <c r="F100" s="27">
        <f t="shared" si="7"/>
        <v>0.64600000000000002</v>
      </c>
      <c r="G100" s="28">
        <f t="shared" si="8"/>
        <v>0.111819184</v>
      </c>
      <c r="H100" s="29">
        <f t="shared" si="9"/>
        <v>0.42827428394846989</v>
      </c>
      <c r="I100" s="27"/>
    </row>
    <row r="101" spans="1:9">
      <c r="A101" s="47">
        <v>40318</v>
      </c>
      <c r="B101" s="18">
        <v>745.2998</v>
      </c>
      <c r="C101" s="18">
        <v>3.2500000000000001E-2</v>
      </c>
      <c r="D101" s="24">
        <f t="shared" si="5"/>
        <v>7.4529979999999996E-2</v>
      </c>
      <c r="E101" s="24">
        <f t="shared" si="6"/>
        <v>0.35178082191780824</v>
      </c>
      <c r="F101" s="24">
        <f t="shared" si="7"/>
        <v>0.64600000000000002</v>
      </c>
      <c r="G101" s="25">
        <f t="shared" si="8"/>
        <v>0.11912105936532506</v>
      </c>
      <c r="H101" s="26">
        <f t="shared" si="9"/>
        <v>0.44877119218144101</v>
      </c>
      <c r="I101" s="24"/>
    </row>
    <row r="102" spans="1:9">
      <c r="A102" s="48">
        <v>40319</v>
      </c>
      <c r="B102" s="19">
        <v>728.52980000000002</v>
      </c>
      <c r="C102" s="19">
        <v>3.2000000000000001E-2</v>
      </c>
      <c r="D102" s="27">
        <f t="shared" si="5"/>
        <v>7.2852979999999998E-2</v>
      </c>
      <c r="E102" s="27">
        <f t="shared" si="6"/>
        <v>0.35123287671232878</v>
      </c>
      <c r="F102" s="27">
        <f t="shared" si="7"/>
        <v>0.64600000000000002</v>
      </c>
      <c r="G102" s="28">
        <f t="shared" si="8"/>
        <v>0.11638432718266253</v>
      </c>
      <c r="H102" s="29">
        <f t="shared" si="9"/>
        <v>0.44117652114141659</v>
      </c>
      <c r="I102" s="27"/>
    </row>
    <row r="103" spans="1:9">
      <c r="A103" s="47">
        <v>40322</v>
      </c>
      <c r="B103" s="18">
        <v>728.04320000000007</v>
      </c>
      <c r="C103" s="18">
        <v>3.2300000000000002E-2</v>
      </c>
      <c r="D103" s="24">
        <f t="shared" si="5"/>
        <v>7.2804320000000006E-2</v>
      </c>
      <c r="E103" s="24">
        <f t="shared" si="6"/>
        <v>0.3495890410958904</v>
      </c>
      <c r="F103" s="24">
        <f t="shared" si="7"/>
        <v>0.64600000000000002</v>
      </c>
      <c r="G103" s="25">
        <f t="shared" si="8"/>
        <v>0.11634040175851394</v>
      </c>
      <c r="H103" s="26">
        <f t="shared" si="9"/>
        <v>0.44105377487103981</v>
      </c>
      <c r="I103" s="24"/>
    </row>
    <row r="104" spans="1:9">
      <c r="A104" s="48">
        <v>40323</v>
      </c>
      <c r="B104" s="19">
        <v>743.99340000000007</v>
      </c>
      <c r="C104" s="19">
        <v>3.1800000000000002E-2</v>
      </c>
      <c r="D104" s="27">
        <f t="shared" si="5"/>
        <v>7.4399340000000008E-2</v>
      </c>
      <c r="E104" s="27">
        <f t="shared" si="6"/>
        <v>0.34904109589041094</v>
      </c>
      <c r="F104" s="27">
        <f t="shared" si="7"/>
        <v>0.64600000000000002</v>
      </c>
      <c r="G104" s="28">
        <f t="shared" si="8"/>
        <v>0.11883163933746131</v>
      </c>
      <c r="H104" s="29">
        <f t="shared" si="9"/>
        <v>0.44797293145454875</v>
      </c>
      <c r="I104" s="27"/>
    </row>
    <row r="105" spans="1:9">
      <c r="A105" s="47">
        <v>40324</v>
      </c>
      <c r="B105" s="18">
        <v>696.77980000000002</v>
      </c>
      <c r="C105" s="18">
        <v>3.2099999999999997E-2</v>
      </c>
      <c r="D105" s="24">
        <f t="shared" si="5"/>
        <v>6.967798E-2</v>
      </c>
      <c r="E105" s="24">
        <f t="shared" si="6"/>
        <v>0.34849315068493153</v>
      </c>
      <c r="F105" s="24">
        <f t="shared" si="7"/>
        <v>0.64600000000000002</v>
      </c>
      <c r="G105" s="25">
        <f t="shared" si="8"/>
        <v>0.1113229770247678</v>
      </c>
      <c r="H105" s="26">
        <f t="shared" si="9"/>
        <v>0.42685405141264521</v>
      </c>
      <c r="I105" s="24"/>
    </row>
    <row r="106" spans="1:9">
      <c r="A106" s="48">
        <v>40325</v>
      </c>
      <c r="B106" s="19">
        <v>668.0073000000001</v>
      </c>
      <c r="C106" s="19">
        <v>3.3399999999999999E-2</v>
      </c>
      <c r="D106" s="27">
        <f t="shared" si="5"/>
        <v>6.6800730000000016E-2</v>
      </c>
      <c r="E106" s="27">
        <f t="shared" si="6"/>
        <v>0.34794520547945207</v>
      </c>
      <c r="F106" s="27">
        <f t="shared" si="7"/>
        <v>0.64600000000000002</v>
      </c>
      <c r="G106" s="28">
        <f t="shared" si="8"/>
        <v>0.10686048665944275</v>
      </c>
      <c r="H106" s="29">
        <f t="shared" si="9"/>
        <v>0.41392202393328337</v>
      </c>
      <c r="I106" s="27"/>
    </row>
    <row r="107" spans="1:9">
      <c r="A107" s="47">
        <v>40326</v>
      </c>
      <c r="B107" s="18">
        <v>668.0073000000001</v>
      </c>
      <c r="C107" s="18">
        <v>3.3099999999999997E-2</v>
      </c>
      <c r="D107" s="24">
        <f t="shared" si="5"/>
        <v>6.6800730000000016E-2</v>
      </c>
      <c r="E107" s="24">
        <f t="shared" si="6"/>
        <v>0.34739726027397261</v>
      </c>
      <c r="F107" s="24">
        <f t="shared" si="7"/>
        <v>0.64600000000000002</v>
      </c>
      <c r="G107" s="25">
        <f t="shared" si="8"/>
        <v>0.10682946464860682</v>
      </c>
      <c r="H107" s="26">
        <f t="shared" si="9"/>
        <v>0.41383111029603481</v>
      </c>
      <c r="I107" s="24"/>
    </row>
    <row r="108" spans="1:9">
      <c r="A108" s="48">
        <v>40329</v>
      </c>
      <c r="B108" s="19">
        <v>668.0073000000001</v>
      </c>
      <c r="C108" s="19">
        <v>3.2899999999999999E-2</v>
      </c>
      <c r="D108" s="27">
        <f t="shared" si="5"/>
        <v>6.6800730000000016E-2</v>
      </c>
      <c r="E108" s="27">
        <f t="shared" si="6"/>
        <v>0.34575342465753423</v>
      </c>
      <c r="F108" s="27">
        <f t="shared" si="7"/>
        <v>0.64600000000000002</v>
      </c>
      <c r="G108" s="28">
        <f t="shared" si="8"/>
        <v>0.10680878330804956</v>
      </c>
      <c r="H108" s="29">
        <f t="shared" si="9"/>
        <v>0.41377049336983052</v>
      </c>
      <c r="I108" s="27"/>
    </row>
    <row r="109" spans="1:9">
      <c r="A109" s="47">
        <v>40330</v>
      </c>
      <c r="B109" s="18">
        <v>668.0073000000001</v>
      </c>
      <c r="C109" s="18">
        <v>3.2899999999999999E-2</v>
      </c>
      <c r="D109" s="24">
        <f t="shared" si="5"/>
        <v>6.6800730000000016E-2</v>
      </c>
      <c r="E109" s="24">
        <f t="shared" si="6"/>
        <v>0.34520547945205482</v>
      </c>
      <c r="F109" s="24">
        <f t="shared" si="7"/>
        <v>0.64600000000000002</v>
      </c>
      <c r="G109" s="25">
        <f t="shared" si="8"/>
        <v>0.10680878330804956</v>
      </c>
      <c r="H109" s="26">
        <f t="shared" si="9"/>
        <v>0.41377049336983052</v>
      </c>
      <c r="I109" s="24"/>
    </row>
    <row r="110" spans="1:9">
      <c r="A110" s="48">
        <v>40331</v>
      </c>
      <c r="B110" s="19">
        <v>668.0073000000001</v>
      </c>
      <c r="C110" s="19">
        <v>3.3500000000000002E-2</v>
      </c>
      <c r="D110" s="27">
        <f t="shared" si="5"/>
        <v>6.6800730000000016E-2</v>
      </c>
      <c r="E110" s="27">
        <f t="shared" si="6"/>
        <v>0.34465753424657536</v>
      </c>
      <c r="F110" s="27">
        <f t="shared" si="7"/>
        <v>0.64600000000000002</v>
      </c>
      <c r="G110" s="28">
        <f t="shared" si="8"/>
        <v>0.1068708273297214</v>
      </c>
      <c r="H110" s="29">
        <f t="shared" si="9"/>
        <v>0.41395232534547477</v>
      </c>
      <c r="I110" s="27"/>
    </row>
    <row r="111" spans="1:9">
      <c r="A111" s="47">
        <v>40332</v>
      </c>
      <c r="B111" s="18">
        <v>668.0073000000001</v>
      </c>
      <c r="C111" s="18">
        <v>3.39E-2</v>
      </c>
      <c r="D111" s="24">
        <f t="shared" si="5"/>
        <v>6.6800730000000016E-2</v>
      </c>
      <c r="E111" s="24">
        <f t="shared" si="6"/>
        <v>0.3441095890410959</v>
      </c>
      <c r="F111" s="24">
        <f t="shared" si="7"/>
        <v>0.64600000000000002</v>
      </c>
      <c r="G111" s="25">
        <f t="shared" si="8"/>
        <v>0.10691219001083593</v>
      </c>
      <c r="H111" s="26">
        <f t="shared" si="9"/>
        <v>0.41407351532860948</v>
      </c>
      <c r="I111" s="24"/>
    </row>
    <row r="112" spans="1:9">
      <c r="A112" s="48">
        <v>40333</v>
      </c>
      <c r="B112" s="19">
        <v>668.0073000000001</v>
      </c>
      <c r="C112" s="19">
        <v>3.2000000000000001E-2</v>
      </c>
      <c r="D112" s="27">
        <f t="shared" si="5"/>
        <v>6.6800730000000016E-2</v>
      </c>
      <c r="E112" s="27">
        <f t="shared" si="6"/>
        <v>0.34356164383561644</v>
      </c>
      <c r="F112" s="27">
        <f t="shared" si="7"/>
        <v>0.64600000000000002</v>
      </c>
      <c r="G112" s="28">
        <f t="shared" si="8"/>
        <v>0.10671571727554183</v>
      </c>
      <c r="H112" s="29">
        <f t="shared" si="9"/>
        <v>0.41349763961960884</v>
      </c>
      <c r="I112" s="27"/>
    </row>
    <row r="113" spans="1:9">
      <c r="A113" s="47">
        <v>40336</v>
      </c>
      <c r="B113" s="18">
        <v>760.90990000000011</v>
      </c>
      <c r="C113" s="18">
        <v>3.1699999999999999E-2</v>
      </c>
      <c r="D113" s="24">
        <f t="shared" si="5"/>
        <v>7.6090990000000011E-2</v>
      </c>
      <c r="E113" s="24">
        <f t="shared" si="6"/>
        <v>0.34191780821917811</v>
      </c>
      <c r="F113" s="24">
        <f t="shared" si="7"/>
        <v>0.64600000000000002</v>
      </c>
      <c r="G113" s="25">
        <f t="shared" si="8"/>
        <v>0.12152178697058826</v>
      </c>
      <c r="H113" s="26">
        <f t="shared" si="9"/>
        <v>0.45534838914037412</v>
      </c>
      <c r="I113" s="24"/>
    </row>
    <row r="114" spans="1:9">
      <c r="A114" s="48">
        <v>40337</v>
      </c>
      <c r="B114" s="19">
        <v>778.14990000000012</v>
      </c>
      <c r="C114" s="19">
        <v>3.1800000000000002E-2</v>
      </c>
      <c r="D114" s="27">
        <f t="shared" si="5"/>
        <v>7.7814990000000014E-2</v>
      </c>
      <c r="E114" s="27">
        <f t="shared" si="6"/>
        <v>0.34136986301369865</v>
      </c>
      <c r="F114" s="27">
        <f t="shared" si="7"/>
        <v>0.64600000000000002</v>
      </c>
      <c r="G114" s="28">
        <f t="shared" si="8"/>
        <v>0.12428716204643966</v>
      </c>
      <c r="H114" s="29">
        <f t="shared" si="9"/>
        <v>0.4628273942985156</v>
      </c>
      <c r="I114" s="27"/>
    </row>
    <row r="115" spans="1:9">
      <c r="A115" s="47">
        <v>40338</v>
      </c>
      <c r="B115" s="18">
        <v>759.98</v>
      </c>
      <c r="C115" s="18">
        <v>3.2000000000000001E-2</v>
      </c>
      <c r="D115" s="24">
        <f t="shared" si="5"/>
        <v>7.5997999999999996E-2</v>
      </c>
      <c r="E115" s="24">
        <f t="shared" si="6"/>
        <v>0.34082191780821919</v>
      </c>
      <c r="F115" s="24">
        <f t="shared" si="7"/>
        <v>0.64600000000000002</v>
      </c>
      <c r="G115" s="25">
        <f t="shared" si="8"/>
        <v>0.1214085696594427</v>
      </c>
      <c r="H115" s="26">
        <f t="shared" si="9"/>
        <v>0.45503998190155115</v>
      </c>
      <c r="I115" s="24"/>
    </row>
    <row r="116" spans="1:9">
      <c r="A116" s="48">
        <v>40339</v>
      </c>
      <c r="B116" s="19">
        <v>701.84990000000005</v>
      </c>
      <c r="C116" s="19">
        <v>3.3300000000000003E-2</v>
      </c>
      <c r="D116" s="27">
        <f t="shared" si="5"/>
        <v>7.0184990000000003E-2</v>
      </c>
      <c r="E116" s="27">
        <f t="shared" si="6"/>
        <v>0.34027397260273973</v>
      </c>
      <c r="F116" s="27">
        <f t="shared" si="7"/>
        <v>0.64600000000000002</v>
      </c>
      <c r="G116" s="28">
        <f t="shared" si="8"/>
        <v>0.1122633903513932</v>
      </c>
      <c r="H116" s="29">
        <f t="shared" si="9"/>
        <v>0.42954269580716387</v>
      </c>
      <c r="I116" s="27">
        <v>1</v>
      </c>
    </row>
    <row r="117" spans="1:9">
      <c r="A117" s="47">
        <v>40340</v>
      </c>
      <c r="B117" s="18">
        <v>700.76980000000003</v>
      </c>
      <c r="C117" s="18">
        <v>3.2400000000000005E-2</v>
      </c>
      <c r="D117" s="24">
        <f t="shared" si="5"/>
        <v>7.0076979999999997E-2</v>
      </c>
      <c r="E117" s="24">
        <f t="shared" si="6"/>
        <v>0.33972602739726027</v>
      </c>
      <c r="F117" s="24">
        <f t="shared" si="7"/>
        <v>0.64600000000000002</v>
      </c>
      <c r="G117" s="25">
        <f t="shared" si="8"/>
        <v>0.11199299404334363</v>
      </c>
      <c r="H117" s="26">
        <f t="shared" si="9"/>
        <v>0.42877092647100457</v>
      </c>
      <c r="I117" s="24"/>
    </row>
    <row r="118" spans="1:9">
      <c r="A118" s="48">
        <v>40343</v>
      </c>
      <c r="B118" s="19">
        <v>713.45</v>
      </c>
      <c r="C118" s="19">
        <v>3.2799999999999996E-2</v>
      </c>
      <c r="D118" s="27">
        <f t="shared" si="5"/>
        <v>7.1345000000000006E-2</v>
      </c>
      <c r="E118" s="27">
        <f t="shared" si="6"/>
        <v>0.33808219178082194</v>
      </c>
      <c r="F118" s="27">
        <f t="shared" si="7"/>
        <v>0.64600000000000002</v>
      </c>
      <c r="G118" s="28">
        <f t="shared" si="8"/>
        <v>0.11406364705882352</v>
      </c>
      <c r="H118" s="29">
        <f t="shared" si="9"/>
        <v>0.4346545028213884</v>
      </c>
      <c r="I118" s="27"/>
    </row>
    <row r="119" spans="1:9">
      <c r="A119" s="47">
        <v>40344</v>
      </c>
      <c r="B119" s="18">
        <v>802.02980000000002</v>
      </c>
      <c r="C119" s="18">
        <v>3.32E-2</v>
      </c>
      <c r="D119" s="24">
        <f t="shared" si="5"/>
        <v>8.0202980000000007E-2</v>
      </c>
      <c r="E119" s="24">
        <f t="shared" si="6"/>
        <v>0.33753424657534248</v>
      </c>
      <c r="F119" s="24">
        <f t="shared" si="7"/>
        <v>0.64600000000000002</v>
      </c>
      <c r="G119" s="25">
        <f t="shared" si="8"/>
        <v>0.12827510671207432</v>
      </c>
      <c r="H119" s="26">
        <f t="shared" si="9"/>
        <v>0.47343238576795843</v>
      </c>
      <c r="I119" s="24"/>
    </row>
    <row r="120" spans="1:9">
      <c r="A120" s="48">
        <v>40345</v>
      </c>
      <c r="B120" s="19">
        <v>823.50980000000004</v>
      </c>
      <c r="C120" s="19">
        <v>3.27E-2</v>
      </c>
      <c r="D120" s="27">
        <f t="shared" si="5"/>
        <v>8.2350980000000004E-2</v>
      </c>
      <c r="E120" s="27">
        <f t="shared" si="6"/>
        <v>0.33698630136986302</v>
      </c>
      <c r="F120" s="27">
        <f t="shared" si="7"/>
        <v>0.64600000000000002</v>
      </c>
      <c r="G120" s="28">
        <f t="shared" si="8"/>
        <v>0.13164683753250772</v>
      </c>
      <c r="H120" s="29">
        <f t="shared" si="9"/>
        <v>0.48223519677539939</v>
      </c>
      <c r="I120" s="27"/>
    </row>
    <row r="121" spans="1:9">
      <c r="A121" s="47">
        <v>40346</v>
      </c>
      <c r="B121" s="18">
        <v>811.89990000000012</v>
      </c>
      <c r="C121" s="18">
        <v>3.2099999999999997E-2</v>
      </c>
      <c r="D121" s="24">
        <f t="shared" si="5"/>
        <v>8.1189990000000017E-2</v>
      </c>
      <c r="E121" s="24">
        <f t="shared" si="6"/>
        <v>0.33643835616438356</v>
      </c>
      <c r="F121" s="24">
        <f t="shared" si="7"/>
        <v>0.64600000000000002</v>
      </c>
      <c r="G121" s="25">
        <f t="shared" si="8"/>
        <v>0.12971546235139322</v>
      </c>
      <c r="H121" s="26">
        <f t="shared" si="9"/>
        <v>0.47721098627817948</v>
      </c>
      <c r="I121" s="24"/>
    </row>
    <row r="122" spans="1:9">
      <c r="A122" s="48">
        <v>40347</v>
      </c>
      <c r="B122" s="19">
        <v>812.10990000000004</v>
      </c>
      <c r="C122" s="19">
        <v>3.2400000000000005E-2</v>
      </c>
      <c r="D122" s="27">
        <f t="shared" si="5"/>
        <v>8.1210990000000011E-2</v>
      </c>
      <c r="E122" s="27">
        <f t="shared" si="6"/>
        <v>0.3358904109589041</v>
      </c>
      <c r="F122" s="27">
        <f t="shared" si="7"/>
        <v>0.64600000000000002</v>
      </c>
      <c r="G122" s="28">
        <f t="shared" si="8"/>
        <v>0.12978672767182664</v>
      </c>
      <c r="H122" s="29">
        <f t="shared" si="9"/>
        <v>0.477397236726124</v>
      </c>
      <c r="I122" s="27"/>
    </row>
    <row r="123" spans="1:9">
      <c r="A123" s="47">
        <v>40350</v>
      </c>
      <c r="B123" s="18">
        <v>818.01980000000003</v>
      </c>
      <c r="C123" s="18">
        <v>3.2599999999999997E-2</v>
      </c>
      <c r="D123" s="24">
        <f t="shared" si="5"/>
        <v>8.1801979999999996E-2</v>
      </c>
      <c r="E123" s="24">
        <f t="shared" si="6"/>
        <v>0.33424657534246577</v>
      </c>
      <c r="F123" s="24">
        <f t="shared" si="7"/>
        <v>0.64600000000000002</v>
      </c>
      <c r="G123" s="25">
        <f t="shared" si="8"/>
        <v>0.1307565395479876</v>
      </c>
      <c r="H123" s="26">
        <f t="shared" si="9"/>
        <v>0.47992523439891854</v>
      </c>
      <c r="I123" s="24"/>
    </row>
    <row r="124" spans="1:9">
      <c r="A124" s="48">
        <v>40351</v>
      </c>
      <c r="B124" s="19">
        <v>885.88990000000013</v>
      </c>
      <c r="C124" s="19">
        <v>3.1800000000000002E-2</v>
      </c>
      <c r="D124" s="27">
        <f t="shared" si="5"/>
        <v>8.8588990000000006E-2</v>
      </c>
      <c r="E124" s="27">
        <f t="shared" si="6"/>
        <v>0.33369863013698631</v>
      </c>
      <c r="F124" s="27">
        <f t="shared" si="7"/>
        <v>0.64600000000000002</v>
      </c>
      <c r="G124" s="28">
        <f t="shared" si="8"/>
        <v>0.1414955416130031</v>
      </c>
      <c r="H124" s="29">
        <f t="shared" si="9"/>
        <v>0.50711416711966406</v>
      </c>
      <c r="I124" s="27"/>
    </row>
    <row r="125" spans="1:9">
      <c r="A125" s="47">
        <v>40352</v>
      </c>
      <c r="B125" s="18">
        <v>881.53980000000013</v>
      </c>
      <c r="C125" s="18">
        <v>3.1300000000000001E-2</v>
      </c>
      <c r="D125" s="24">
        <f t="shared" si="5"/>
        <v>8.8153980000000007E-2</v>
      </c>
      <c r="E125" s="24">
        <f t="shared" si="6"/>
        <v>0.33315068493150685</v>
      </c>
      <c r="F125" s="24">
        <f t="shared" si="7"/>
        <v>0.64600000000000002</v>
      </c>
      <c r="G125" s="25">
        <f t="shared" si="8"/>
        <v>0.14073250708049537</v>
      </c>
      <c r="H125" s="26">
        <f t="shared" si="9"/>
        <v>0.50523013088780644</v>
      </c>
      <c r="I125" s="24"/>
    </row>
    <row r="126" spans="1:9">
      <c r="A126" s="48">
        <v>40353</v>
      </c>
      <c r="B126" s="19">
        <v>934.34990000000005</v>
      </c>
      <c r="C126" s="19">
        <v>3.1400000000000004E-2</v>
      </c>
      <c r="D126" s="27">
        <f t="shared" si="5"/>
        <v>9.3434990000000009E-2</v>
      </c>
      <c r="E126" s="27">
        <f t="shared" si="6"/>
        <v>0.33260273972602739</v>
      </c>
      <c r="F126" s="27">
        <f t="shared" si="7"/>
        <v>0.64600000000000002</v>
      </c>
      <c r="G126" s="28">
        <f t="shared" si="8"/>
        <v>0.14917778434365328</v>
      </c>
      <c r="H126" s="29">
        <f t="shared" si="9"/>
        <v>0.52568751418206727</v>
      </c>
      <c r="I126" s="27"/>
    </row>
    <row r="127" spans="1:9">
      <c r="A127" s="47">
        <v>40354</v>
      </c>
      <c r="B127" s="18">
        <v>976.92990000000009</v>
      </c>
      <c r="C127" s="18">
        <v>3.1200000000000002E-2</v>
      </c>
      <c r="D127" s="24">
        <f t="shared" si="5"/>
        <v>9.7692990000000007E-2</v>
      </c>
      <c r="E127" s="24">
        <f t="shared" si="6"/>
        <v>0.33205479452054792</v>
      </c>
      <c r="F127" s="24">
        <f t="shared" si="7"/>
        <v>0.64600000000000002</v>
      </c>
      <c r="G127" s="25">
        <f t="shared" si="8"/>
        <v>0.15594583790712074</v>
      </c>
      <c r="H127" s="26">
        <f t="shared" si="9"/>
        <v>0.54146983073909483</v>
      </c>
      <c r="I127" s="24"/>
    </row>
    <row r="128" spans="1:9">
      <c r="A128" s="48">
        <v>40357</v>
      </c>
      <c r="B128" s="19">
        <v>961.30980000000011</v>
      </c>
      <c r="C128" s="19">
        <v>3.0499999999999999E-2</v>
      </c>
      <c r="D128" s="27">
        <f t="shared" si="5"/>
        <v>9.6130980000000005E-2</v>
      </c>
      <c r="E128" s="27">
        <f t="shared" si="6"/>
        <v>0.3304109589041096</v>
      </c>
      <c r="F128" s="27">
        <f t="shared" si="7"/>
        <v>0.64600000000000002</v>
      </c>
      <c r="G128" s="28">
        <f t="shared" si="8"/>
        <v>0.15334825834365326</v>
      </c>
      <c r="H128" s="29">
        <f t="shared" si="9"/>
        <v>0.53547564608644516</v>
      </c>
      <c r="I128" s="27"/>
    </row>
    <row r="129" spans="1:9">
      <c r="A129" s="47">
        <v>40358</v>
      </c>
      <c r="B129" s="18">
        <v>977.58980000000008</v>
      </c>
      <c r="C129" s="18">
        <v>2.9700000000000001E-2</v>
      </c>
      <c r="D129" s="24">
        <f t="shared" si="5"/>
        <v>9.7758980000000009E-2</v>
      </c>
      <c r="E129" s="24">
        <f t="shared" si="6"/>
        <v>0.32986301369863014</v>
      </c>
      <c r="F129" s="24">
        <f t="shared" si="7"/>
        <v>0.64600000000000002</v>
      </c>
      <c r="G129" s="25">
        <f t="shared" si="8"/>
        <v>0.15582418220743036</v>
      </c>
      <c r="H129" s="26">
        <f t="shared" si="9"/>
        <v>0.54119083185033179</v>
      </c>
      <c r="I129" s="24"/>
    </row>
    <row r="130" spans="1:9">
      <c r="A130" s="48">
        <v>40359</v>
      </c>
      <c r="B130" s="19">
        <v>875.88990000000013</v>
      </c>
      <c r="C130" s="19">
        <v>2.9700000000000001E-2</v>
      </c>
      <c r="D130" s="27">
        <f t="shared" si="5"/>
        <v>8.7588990000000019E-2</v>
      </c>
      <c r="E130" s="27">
        <f t="shared" si="6"/>
        <v>0.32931506849315068</v>
      </c>
      <c r="F130" s="27">
        <f t="shared" si="7"/>
        <v>0.64600000000000002</v>
      </c>
      <c r="G130" s="28">
        <f t="shared" si="8"/>
        <v>0.13961359597987621</v>
      </c>
      <c r="H130" s="29">
        <f t="shared" si="9"/>
        <v>0.50245435602044197</v>
      </c>
      <c r="I130" s="27"/>
    </row>
    <row r="131" spans="1:9">
      <c r="A131" s="47">
        <v>40360</v>
      </c>
      <c r="B131" s="18">
        <v>875.75000000000011</v>
      </c>
      <c r="C131" s="18">
        <v>2.9600000000000001E-2</v>
      </c>
      <c r="D131" s="24">
        <f t="shared" ref="D131:D194" si="10">B131/10000</f>
        <v>8.7575000000000014E-2</v>
      </c>
      <c r="E131" s="24">
        <f t="shared" ref="E131:E194" si="11">($A$559-A131)/(365*5)</f>
        <v>0.32876712328767121</v>
      </c>
      <c r="F131" s="24">
        <f t="shared" ref="F131:F194" si="12">$B$575</f>
        <v>0.64600000000000002</v>
      </c>
      <c r="G131" s="25">
        <f t="shared" ref="G131:G194" si="13">(D131*(1+C131))/F131</f>
        <v>0.13957773993808054</v>
      </c>
      <c r="H131" s="26">
        <f t="shared" ref="H131:H194" si="14">1-EXP(-G131*5)</f>
        <v>0.50236514793703013</v>
      </c>
      <c r="I131" s="24"/>
    </row>
    <row r="132" spans="1:9">
      <c r="A132" s="48">
        <v>40361</v>
      </c>
      <c r="B132" s="19">
        <v>847.95</v>
      </c>
      <c r="C132" s="19">
        <v>0.03</v>
      </c>
      <c r="D132" s="27">
        <f t="shared" si="10"/>
        <v>8.4795000000000009E-2</v>
      </c>
      <c r="E132" s="27">
        <f t="shared" si="11"/>
        <v>0.32821917808219175</v>
      </c>
      <c r="F132" s="27">
        <f t="shared" si="12"/>
        <v>0.64600000000000002</v>
      </c>
      <c r="G132" s="28">
        <f t="shared" si="13"/>
        <v>0.13519945820433438</v>
      </c>
      <c r="H132" s="29">
        <f t="shared" si="14"/>
        <v>0.49135110340271515</v>
      </c>
      <c r="I132" s="27"/>
    </row>
    <row r="133" spans="1:9">
      <c r="A133" s="47">
        <v>40364</v>
      </c>
      <c r="B133" s="18">
        <v>842.72</v>
      </c>
      <c r="C133" s="18">
        <v>2.9500000000000002E-2</v>
      </c>
      <c r="D133" s="24">
        <f t="shared" si="10"/>
        <v>8.4272E-2</v>
      </c>
      <c r="E133" s="24">
        <f t="shared" si="11"/>
        <v>0.32657534246575343</v>
      </c>
      <c r="F133" s="24">
        <f t="shared" si="12"/>
        <v>0.64600000000000002</v>
      </c>
      <c r="G133" s="25">
        <f t="shared" si="13"/>
        <v>0.134300346749226</v>
      </c>
      <c r="H133" s="26">
        <f t="shared" si="14"/>
        <v>0.48905929553795247</v>
      </c>
      <c r="I133" s="24"/>
    </row>
    <row r="134" spans="1:9">
      <c r="A134" s="48">
        <v>40365</v>
      </c>
      <c r="B134" s="19">
        <v>842.73</v>
      </c>
      <c r="C134" s="19">
        <v>2.9500000000000002E-2</v>
      </c>
      <c r="D134" s="27">
        <f t="shared" si="10"/>
        <v>8.4273000000000001E-2</v>
      </c>
      <c r="E134" s="27">
        <f t="shared" si="11"/>
        <v>0.32602739726027397</v>
      </c>
      <c r="F134" s="27">
        <f t="shared" si="12"/>
        <v>0.64600000000000002</v>
      </c>
      <c r="G134" s="28">
        <f t="shared" si="13"/>
        <v>0.13430194040247678</v>
      </c>
      <c r="H134" s="29">
        <f t="shared" si="14"/>
        <v>0.48906336683330498</v>
      </c>
      <c r="I134" s="27"/>
    </row>
    <row r="135" spans="1:9">
      <c r="A135" s="47">
        <v>40366</v>
      </c>
      <c r="B135" s="18">
        <v>843.30980000000011</v>
      </c>
      <c r="C135" s="18">
        <v>0.03</v>
      </c>
      <c r="D135" s="24">
        <f t="shared" si="10"/>
        <v>8.4330980000000014E-2</v>
      </c>
      <c r="E135" s="24">
        <f t="shared" si="11"/>
        <v>0.3254794520547945</v>
      </c>
      <c r="F135" s="24">
        <f t="shared" si="12"/>
        <v>0.64600000000000002</v>
      </c>
      <c r="G135" s="25">
        <f t="shared" si="13"/>
        <v>0.13445961207430343</v>
      </c>
      <c r="H135" s="26">
        <f t="shared" si="14"/>
        <v>0.48946600926493211</v>
      </c>
      <c r="I135" s="24"/>
    </row>
    <row r="136" spans="1:9">
      <c r="A136" s="48">
        <v>40367</v>
      </c>
      <c r="B136" s="19">
        <v>831.28980000000001</v>
      </c>
      <c r="C136" s="19">
        <v>3.04E-2</v>
      </c>
      <c r="D136" s="27">
        <f t="shared" si="10"/>
        <v>8.3128980000000005E-2</v>
      </c>
      <c r="E136" s="27">
        <f t="shared" si="11"/>
        <v>0.32493150684931504</v>
      </c>
      <c r="F136" s="27">
        <f t="shared" si="12"/>
        <v>0.64600000000000002</v>
      </c>
      <c r="G136" s="28">
        <f t="shared" si="13"/>
        <v>0.13259458357894738</v>
      </c>
      <c r="H136" s="29">
        <f t="shared" si="14"/>
        <v>0.48468294032297976</v>
      </c>
      <c r="I136" s="27"/>
    </row>
    <row r="137" spans="1:9">
      <c r="A137" s="47">
        <v>40368</v>
      </c>
      <c r="B137" s="18">
        <v>789.52980000000002</v>
      </c>
      <c r="C137" s="18">
        <v>3.0699999999999998E-2</v>
      </c>
      <c r="D137" s="24">
        <f t="shared" si="10"/>
        <v>7.8952980000000006E-2</v>
      </c>
      <c r="E137" s="24">
        <f t="shared" si="11"/>
        <v>0.32438356164383564</v>
      </c>
      <c r="F137" s="24">
        <f t="shared" si="12"/>
        <v>0.64600000000000002</v>
      </c>
      <c r="G137" s="25">
        <f t="shared" si="13"/>
        <v>0.12597033511764705</v>
      </c>
      <c r="H137" s="26">
        <f t="shared" si="14"/>
        <v>0.46732919676867335</v>
      </c>
      <c r="I137" s="24"/>
    </row>
    <row r="138" spans="1:9">
      <c r="A138" s="48">
        <v>40371</v>
      </c>
      <c r="B138" s="19">
        <v>783.49</v>
      </c>
      <c r="C138" s="19">
        <v>3.0800000000000001E-2</v>
      </c>
      <c r="D138" s="27">
        <f t="shared" si="10"/>
        <v>7.8349000000000002E-2</v>
      </c>
      <c r="E138" s="27">
        <f t="shared" si="11"/>
        <v>0.32273972602739726</v>
      </c>
      <c r="F138" s="27">
        <f t="shared" si="12"/>
        <v>0.64600000000000002</v>
      </c>
      <c r="G138" s="28">
        <f t="shared" si="13"/>
        <v>0.12501880681114549</v>
      </c>
      <c r="H138" s="29">
        <f t="shared" si="14"/>
        <v>0.46478890191758326</v>
      </c>
      <c r="I138" s="27"/>
    </row>
    <row r="139" spans="1:9">
      <c r="A139" s="47">
        <v>40372</v>
      </c>
      <c r="B139" s="18">
        <v>731.01980000000003</v>
      </c>
      <c r="C139" s="18">
        <v>3.15E-2</v>
      </c>
      <c r="D139" s="24">
        <f t="shared" si="10"/>
        <v>7.3101979999999997E-2</v>
      </c>
      <c r="E139" s="24">
        <f t="shared" si="11"/>
        <v>0.32219178082191779</v>
      </c>
      <c r="F139" s="24">
        <f t="shared" si="12"/>
        <v>0.64600000000000002</v>
      </c>
      <c r="G139" s="25">
        <f t="shared" si="13"/>
        <v>0.11672552998452011</v>
      </c>
      <c r="H139" s="26">
        <f t="shared" si="14"/>
        <v>0.44212906906398686</v>
      </c>
      <c r="I139" s="24"/>
    </row>
    <row r="140" spans="1:9">
      <c r="A140" s="48">
        <v>40373</v>
      </c>
      <c r="B140" s="19">
        <v>757.43990000000008</v>
      </c>
      <c r="C140" s="19">
        <v>3.0699999999999998E-2</v>
      </c>
      <c r="D140" s="27">
        <f t="shared" si="10"/>
        <v>7.5743990000000011E-2</v>
      </c>
      <c r="E140" s="27">
        <f t="shared" si="11"/>
        <v>0.32164383561643833</v>
      </c>
      <c r="F140" s="27">
        <f t="shared" si="12"/>
        <v>0.64600000000000002</v>
      </c>
      <c r="G140" s="28">
        <f t="shared" si="13"/>
        <v>0.1208503568003096</v>
      </c>
      <c r="H140" s="29">
        <f t="shared" si="14"/>
        <v>0.45351683884615035</v>
      </c>
      <c r="I140" s="27"/>
    </row>
    <row r="141" spans="1:9">
      <c r="A141" s="47">
        <v>40374</v>
      </c>
      <c r="B141" s="18">
        <v>747.68990000000008</v>
      </c>
      <c r="C141" s="18">
        <v>0.03</v>
      </c>
      <c r="D141" s="24">
        <f t="shared" si="10"/>
        <v>7.4768990000000007E-2</v>
      </c>
      <c r="E141" s="24">
        <f t="shared" si="11"/>
        <v>0.32109589041095893</v>
      </c>
      <c r="F141" s="24">
        <f t="shared" si="12"/>
        <v>0.64600000000000002</v>
      </c>
      <c r="G141" s="25">
        <f t="shared" si="13"/>
        <v>0.11921371470588236</v>
      </c>
      <c r="H141" s="26">
        <f t="shared" si="14"/>
        <v>0.44902650450131687</v>
      </c>
      <c r="I141" s="24"/>
    </row>
    <row r="142" spans="1:9">
      <c r="A142" s="48">
        <v>40375</v>
      </c>
      <c r="B142" s="19">
        <v>746.96</v>
      </c>
      <c r="C142" s="19">
        <v>2.9600000000000001E-2</v>
      </c>
      <c r="D142" s="27">
        <f t="shared" si="10"/>
        <v>7.4695999999999999E-2</v>
      </c>
      <c r="E142" s="27">
        <f t="shared" si="11"/>
        <v>0.32054794520547947</v>
      </c>
      <c r="F142" s="27">
        <f t="shared" si="12"/>
        <v>0.64600000000000002</v>
      </c>
      <c r="G142" s="28">
        <f t="shared" si="13"/>
        <v>0.11905108606811146</v>
      </c>
      <c r="H142" s="29">
        <f t="shared" si="14"/>
        <v>0.44857830195448467</v>
      </c>
      <c r="I142" s="27"/>
    </row>
    <row r="143" spans="1:9">
      <c r="A143" s="47">
        <v>40378</v>
      </c>
      <c r="B143" s="18">
        <v>757.38990000000001</v>
      </c>
      <c r="C143" s="18">
        <v>2.9900000000000003E-2</v>
      </c>
      <c r="D143" s="24">
        <f t="shared" si="10"/>
        <v>7.5738990000000006E-2</v>
      </c>
      <c r="E143" s="24">
        <f t="shared" si="11"/>
        <v>0.31890410958904108</v>
      </c>
      <c r="F143" s="24">
        <f t="shared" si="12"/>
        <v>0.64600000000000002</v>
      </c>
      <c r="G143" s="25">
        <f t="shared" si="13"/>
        <v>0.12074858483126935</v>
      </c>
      <c r="H143" s="26">
        <f t="shared" si="14"/>
        <v>0.45323868474463602</v>
      </c>
      <c r="I143" s="24"/>
    </row>
    <row r="144" spans="1:9">
      <c r="A144" s="48">
        <v>40379</v>
      </c>
      <c r="B144" s="19">
        <v>757.3198000000001</v>
      </c>
      <c r="C144" s="19">
        <v>2.98E-2</v>
      </c>
      <c r="D144" s="27">
        <f t="shared" si="10"/>
        <v>7.5731980000000004E-2</v>
      </c>
      <c r="E144" s="27">
        <f t="shared" si="11"/>
        <v>0.31835616438356162</v>
      </c>
      <c r="F144" s="27">
        <f t="shared" si="12"/>
        <v>0.64600000000000002</v>
      </c>
      <c r="G144" s="28">
        <f t="shared" si="13"/>
        <v>0.1207256857647059</v>
      </c>
      <c r="H144" s="29">
        <f t="shared" si="14"/>
        <v>0.45317607954194095</v>
      </c>
      <c r="I144" s="27"/>
    </row>
    <row r="145" spans="1:9">
      <c r="A145" s="47">
        <v>40380</v>
      </c>
      <c r="B145" s="18">
        <v>746.48</v>
      </c>
      <c r="C145" s="18">
        <v>2.8999999999999998E-2</v>
      </c>
      <c r="D145" s="24">
        <f t="shared" si="10"/>
        <v>7.4648000000000006E-2</v>
      </c>
      <c r="E145" s="24">
        <f t="shared" si="11"/>
        <v>0.31780821917808222</v>
      </c>
      <c r="F145" s="24">
        <f t="shared" si="12"/>
        <v>0.64600000000000002</v>
      </c>
      <c r="G145" s="25">
        <f t="shared" si="13"/>
        <v>0.11890525077399382</v>
      </c>
      <c r="H145" s="26">
        <f t="shared" si="14"/>
        <v>0.44817607159626371</v>
      </c>
      <c r="I145" s="24"/>
    </row>
    <row r="146" spans="1:9">
      <c r="A146" s="48">
        <v>40381</v>
      </c>
      <c r="B146" s="19">
        <v>740.9199000000001</v>
      </c>
      <c r="C146" s="19">
        <v>2.9600000000000001E-2</v>
      </c>
      <c r="D146" s="27">
        <f t="shared" si="10"/>
        <v>7.409199000000001E-2</v>
      </c>
      <c r="E146" s="27">
        <f t="shared" si="11"/>
        <v>0.31726027397260276</v>
      </c>
      <c r="F146" s="27">
        <f t="shared" si="12"/>
        <v>0.64600000000000002</v>
      </c>
      <c r="G146" s="28">
        <f t="shared" si="13"/>
        <v>0.11808841006811148</v>
      </c>
      <c r="H146" s="29">
        <f t="shared" si="14"/>
        <v>0.44591770167833711</v>
      </c>
      <c r="I146" s="27"/>
    </row>
    <row r="147" spans="1:9">
      <c r="A147" s="47">
        <v>40382</v>
      </c>
      <c r="B147" s="18">
        <v>715.18990000000008</v>
      </c>
      <c r="C147" s="18">
        <v>3.0200000000000001E-2</v>
      </c>
      <c r="D147" s="24">
        <f t="shared" si="10"/>
        <v>7.1518990000000005E-2</v>
      </c>
      <c r="E147" s="24">
        <f t="shared" si="11"/>
        <v>0.3167123287671233</v>
      </c>
      <c r="F147" s="24">
        <f t="shared" si="12"/>
        <v>0.64600000000000002</v>
      </c>
      <c r="G147" s="25">
        <f t="shared" si="13"/>
        <v>0.11405396826315789</v>
      </c>
      <c r="H147" s="26">
        <f t="shared" si="14"/>
        <v>0.43462714284162618</v>
      </c>
      <c r="I147" s="24"/>
    </row>
    <row r="148" spans="1:9">
      <c r="A148" s="48">
        <v>40385</v>
      </c>
      <c r="B148" s="19">
        <v>688.28980000000001</v>
      </c>
      <c r="C148" s="19">
        <v>3.0299999999999997E-2</v>
      </c>
      <c r="D148" s="27">
        <f t="shared" si="10"/>
        <v>6.8828979999999998E-2</v>
      </c>
      <c r="E148" s="27">
        <f t="shared" si="11"/>
        <v>0.31506849315068491</v>
      </c>
      <c r="F148" s="27">
        <f t="shared" si="12"/>
        <v>0.64600000000000002</v>
      </c>
      <c r="G148" s="28">
        <f t="shared" si="13"/>
        <v>0.10977476485139318</v>
      </c>
      <c r="H148" s="29">
        <f t="shared" si="14"/>
        <v>0.42240007673614488</v>
      </c>
      <c r="I148" s="27"/>
    </row>
    <row r="149" spans="1:9">
      <c r="A149" s="47">
        <v>40386</v>
      </c>
      <c r="B149" s="18">
        <v>636.48</v>
      </c>
      <c r="C149" s="18">
        <v>3.0800000000000001E-2</v>
      </c>
      <c r="D149" s="24">
        <f t="shared" si="10"/>
        <v>6.3647999999999996E-2</v>
      </c>
      <c r="E149" s="24">
        <f t="shared" si="11"/>
        <v>0.31452054794520545</v>
      </c>
      <c r="F149" s="24">
        <f t="shared" si="12"/>
        <v>0.64600000000000002</v>
      </c>
      <c r="G149" s="25">
        <f t="shared" si="13"/>
        <v>0.10156092631578946</v>
      </c>
      <c r="H149" s="26">
        <f t="shared" si="14"/>
        <v>0.3981846640104757</v>
      </c>
      <c r="I149" s="24"/>
    </row>
    <row r="150" spans="1:9">
      <c r="A150" s="48">
        <v>40387</v>
      </c>
      <c r="B150" s="19">
        <v>657.12990000000002</v>
      </c>
      <c r="C150" s="19">
        <v>3.0299999999999997E-2</v>
      </c>
      <c r="D150" s="27">
        <f t="shared" si="10"/>
        <v>6.5712989999999999E-2</v>
      </c>
      <c r="E150" s="27">
        <f t="shared" si="11"/>
        <v>0.31397260273972605</v>
      </c>
      <c r="F150" s="27">
        <f t="shared" si="12"/>
        <v>0.64600000000000002</v>
      </c>
      <c r="G150" s="28">
        <f t="shared" si="13"/>
        <v>0.10480509844736842</v>
      </c>
      <c r="H150" s="29">
        <f t="shared" si="14"/>
        <v>0.40786787935718138</v>
      </c>
      <c r="I150" s="27"/>
    </row>
    <row r="151" spans="1:9">
      <c r="A151" s="47">
        <v>40388</v>
      </c>
      <c r="B151" s="18">
        <v>684.03980000000001</v>
      </c>
      <c r="C151" s="18">
        <v>3.0299999999999997E-2</v>
      </c>
      <c r="D151" s="24">
        <f t="shared" si="10"/>
        <v>6.8403980000000003E-2</v>
      </c>
      <c r="E151" s="24">
        <f t="shared" si="11"/>
        <v>0.31342465753424659</v>
      </c>
      <c r="F151" s="24">
        <f t="shared" si="12"/>
        <v>0.64600000000000002</v>
      </c>
      <c r="G151" s="25">
        <f t="shared" si="13"/>
        <v>0.10909693590402478</v>
      </c>
      <c r="H151" s="26">
        <f t="shared" si="14"/>
        <v>0.42043918600190744</v>
      </c>
      <c r="I151" s="24"/>
    </row>
    <row r="152" spans="1:9">
      <c r="A152" s="48">
        <v>40389</v>
      </c>
      <c r="B152" s="19">
        <v>691.46</v>
      </c>
      <c r="C152" s="19">
        <v>2.9399999999999999E-2</v>
      </c>
      <c r="D152" s="27">
        <f t="shared" si="10"/>
        <v>6.9145999999999999E-2</v>
      </c>
      <c r="E152" s="27">
        <f t="shared" si="11"/>
        <v>0.31287671232876713</v>
      </c>
      <c r="F152" s="27">
        <f t="shared" si="12"/>
        <v>0.64600000000000002</v>
      </c>
      <c r="G152" s="28">
        <f t="shared" si="13"/>
        <v>0.1101840439628483</v>
      </c>
      <c r="H152" s="29">
        <f t="shared" si="14"/>
        <v>0.4235808660599123</v>
      </c>
      <c r="I152" s="27"/>
    </row>
    <row r="153" spans="1:9">
      <c r="A153" s="47">
        <v>40392</v>
      </c>
      <c r="B153" s="18">
        <v>692.01980000000003</v>
      </c>
      <c r="C153" s="18">
        <v>2.9900000000000003E-2</v>
      </c>
      <c r="D153" s="24">
        <f t="shared" si="10"/>
        <v>6.9201979999999996E-2</v>
      </c>
      <c r="E153" s="24">
        <f t="shared" si="11"/>
        <v>0.31123287671232874</v>
      </c>
      <c r="F153" s="24">
        <f t="shared" si="12"/>
        <v>0.64600000000000002</v>
      </c>
      <c r="G153" s="25">
        <f t="shared" si="13"/>
        <v>0.11032680991021671</v>
      </c>
      <c r="H153" s="26">
        <f t="shared" si="14"/>
        <v>0.42399218435552244</v>
      </c>
      <c r="I153" s="24"/>
    </row>
    <row r="154" spans="1:9">
      <c r="A154" s="48">
        <v>40393</v>
      </c>
      <c r="B154" s="19">
        <v>646.71</v>
      </c>
      <c r="C154" s="19">
        <v>2.9399999999999999E-2</v>
      </c>
      <c r="D154" s="27">
        <f t="shared" si="10"/>
        <v>6.4671000000000006E-2</v>
      </c>
      <c r="E154" s="27">
        <f t="shared" si="11"/>
        <v>0.31068493150684934</v>
      </c>
      <c r="F154" s="27">
        <f t="shared" si="12"/>
        <v>0.64600000000000002</v>
      </c>
      <c r="G154" s="28">
        <f t="shared" si="13"/>
        <v>0.10305313839009289</v>
      </c>
      <c r="H154" s="29">
        <f t="shared" si="14"/>
        <v>0.40265813539257345</v>
      </c>
      <c r="I154" s="27"/>
    </row>
    <row r="155" spans="1:9">
      <c r="A155" s="47">
        <v>40394</v>
      </c>
      <c r="B155" s="18">
        <v>675.18990000000008</v>
      </c>
      <c r="C155" s="18">
        <v>2.98E-2</v>
      </c>
      <c r="D155" s="24">
        <f t="shared" si="10"/>
        <v>6.7518990000000015E-2</v>
      </c>
      <c r="E155" s="24">
        <f t="shared" si="11"/>
        <v>0.31013698630136988</v>
      </c>
      <c r="F155" s="24">
        <f t="shared" si="12"/>
        <v>0.64600000000000002</v>
      </c>
      <c r="G155" s="25">
        <f t="shared" si="13"/>
        <v>0.10763321347058827</v>
      </c>
      <c r="H155" s="26">
        <f t="shared" si="14"/>
        <v>0.41618204600040987</v>
      </c>
      <c r="I155" s="24"/>
    </row>
    <row r="156" spans="1:9">
      <c r="A156" s="48">
        <v>40395</v>
      </c>
      <c r="B156" s="19">
        <v>674.68990000000008</v>
      </c>
      <c r="C156" s="19">
        <v>2.9399999999999999E-2</v>
      </c>
      <c r="D156" s="27">
        <f t="shared" si="10"/>
        <v>6.7468990000000006E-2</v>
      </c>
      <c r="E156" s="27">
        <f t="shared" si="11"/>
        <v>0.30958904109589042</v>
      </c>
      <c r="F156" s="27">
        <f t="shared" si="12"/>
        <v>0.64600000000000002</v>
      </c>
      <c r="G156" s="28">
        <f t="shared" si="13"/>
        <v>0.10751173112383904</v>
      </c>
      <c r="H156" s="29">
        <f t="shared" si="14"/>
        <v>0.41582732040344017</v>
      </c>
      <c r="I156" s="27"/>
    </row>
    <row r="157" spans="1:9">
      <c r="A157" s="47">
        <v>40396</v>
      </c>
      <c r="B157" s="18">
        <v>718.99</v>
      </c>
      <c r="C157" s="18">
        <v>2.86E-2</v>
      </c>
      <c r="D157" s="24">
        <f t="shared" si="10"/>
        <v>7.1899000000000005E-2</v>
      </c>
      <c r="E157" s="24">
        <f t="shared" si="11"/>
        <v>0.30904109589041096</v>
      </c>
      <c r="F157" s="24">
        <f t="shared" si="12"/>
        <v>0.64600000000000002</v>
      </c>
      <c r="G157" s="25">
        <f t="shared" si="13"/>
        <v>0.11448190619195046</v>
      </c>
      <c r="H157" s="26">
        <f t="shared" si="14"/>
        <v>0.4358355719963487</v>
      </c>
      <c r="I157" s="24"/>
    </row>
    <row r="158" spans="1:9">
      <c r="A158" s="48">
        <v>40399</v>
      </c>
      <c r="B158" s="19">
        <v>723.95</v>
      </c>
      <c r="C158" s="19">
        <v>2.86E-2</v>
      </c>
      <c r="D158" s="27">
        <f t="shared" si="10"/>
        <v>7.2395000000000001E-2</v>
      </c>
      <c r="E158" s="27">
        <f t="shared" si="11"/>
        <v>0.30739726027397263</v>
      </c>
      <c r="F158" s="27">
        <f t="shared" si="12"/>
        <v>0.64600000000000002</v>
      </c>
      <c r="G158" s="28">
        <f t="shared" si="13"/>
        <v>0.11527166718266252</v>
      </c>
      <c r="H158" s="29">
        <f t="shared" si="14"/>
        <v>0.43805895454315402</v>
      </c>
      <c r="I158" s="27"/>
    </row>
    <row r="159" spans="1:9">
      <c r="A159" s="47">
        <v>40400</v>
      </c>
      <c r="B159" s="18">
        <v>729.00980000000004</v>
      </c>
      <c r="C159" s="18">
        <v>2.7900000000000001E-2</v>
      </c>
      <c r="D159" s="24">
        <f t="shared" si="10"/>
        <v>7.2900980000000004E-2</v>
      </c>
      <c r="E159" s="24">
        <f t="shared" si="11"/>
        <v>0.30684931506849317</v>
      </c>
      <c r="F159" s="24">
        <f t="shared" si="12"/>
        <v>0.64600000000000002</v>
      </c>
      <c r="G159" s="25">
        <f t="shared" si="13"/>
        <v>0.11599832405882353</v>
      </c>
      <c r="H159" s="26">
        <f t="shared" si="14"/>
        <v>0.44009694163130419</v>
      </c>
      <c r="I159" s="24"/>
    </row>
    <row r="160" spans="1:9">
      <c r="A160" s="48">
        <v>40401</v>
      </c>
      <c r="B160" s="19">
        <v>758.13990000000001</v>
      </c>
      <c r="C160" s="19">
        <v>2.7200000000000002E-2</v>
      </c>
      <c r="D160" s="27">
        <f t="shared" si="10"/>
        <v>7.5813989999999998E-2</v>
      </c>
      <c r="E160" s="27">
        <f t="shared" si="11"/>
        <v>0.30630136986301371</v>
      </c>
      <c r="F160" s="27">
        <f t="shared" si="12"/>
        <v>0.64600000000000002</v>
      </c>
      <c r="G160" s="28">
        <f t="shared" si="13"/>
        <v>0.12055128564705883</v>
      </c>
      <c r="H160" s="29">
        <f t="shared" si="14"/>
        <v>0.45269904080283752</v>
      </c>
      <c r="I160" s="27"/>
    </row>
    <row r="161" spans="1:9">
      <c r="A161" s="47">
        <v>40402</v>
      </c>
      <c r="B161" s="18">
        <v>757.0698000000001</v>
      </c>
      <c r="C161" s="18">
        <v>2.7400000000000001E-2</v>
      </c>
      <c r="D161" s="24">
        <f t="shared" si="10"/>
        <v>7.5706980000000007E-2</v>
      </c>
      <c r="E161" s="24">
        <f t="shared" si="11"/>
        <v>0.30575342465753425</v>
      </c>
      <c r="F161" s="24">
        <f t="shared" si="12"/>
        <v>0.64600000000000002</v>
      </c>
      <c r="G161" s="25">
        <f t="shared" si="13"/>
        <v>0.12040456850154801</v>
      </c>
      <c r="H161" s="26">
        <f t="shared" si="14"/>
        <v>0.45229740133001317</v>
      </c>
      <c r="I161" s="24"/>
    </row>
    <row r="162" spans="1:9">
      <c r="A162" s="48">
        <v>40403</v>
      </c>
      <c r="B162" s="19">
        <v>783.75000000000011</v>
      </c>
      <c r="C162" s="19">
        <v>2.6800000000000001E-2</v>
      </c>
      <c r="D162" s="27">
        <f t="shared" si="10"/>
        <v>7.8375000000000014E-2</v>
      </c>
      <c r="E162" s="27">
        <f t="shared" si="11"/>
        <v>0.30520547945205478</v>
      </c>
      <c r="F162" s="27">
        <f t="shared" si="12"/>
        <v>0.64600000000000002</v>
      </c>
      <c r="G162" s="28">
        <f t="shared" si="13"/>
        <v>0.12457500000000001</v>
      </c>
      <c r="H162" s="29">
        <f t="shared" si="14"/>
        <v>0.46359993156897294</v>
      </c>
      <c r="I162" s="27"/>
    </row>
    <row r="163" spans="1:9">
      <c r="A163" s="47">
        <v>40406</v>
      </c>
      <c r="B163" s="18">
        <v>811.6699000000001</v>
      </c>
      <c r="C163" s="18">
        <v>2.58E-2</v>
      </c>
      <c r="D163" s="24">
        <f t="shared" si="10"/>
        <v>8.1166990000000008E-2</v>
      </c>
      <c r="E163" s="24">
        <f t="shared" si="11"/>
        <v>0.30356164383561646</v>
      </c>
      <c r="F163" s="24">
        <f t="shared" si="12"/>
        <v>0.64600000000000002</v>
      </c>
      <c r="G163" s="25">
        <f t="shared" si="13"/>
        <v>0.12888714913622293</v>
      </c>
      <c r="H163" s="26">
        <f t="shared" si="14"/>
        <v>0.47504133125055437</v>
      </c>
      <c r="I163" s="24"/>
    </row>
    <row r="164" spans="1:9">
      <c r="A164" s="48">
        <v>40407</v>
      </c>
      <c r="B164" s="19">
        <v>817.47</v>
      </c>
      <c r="C164" s="19">
        <v>2.64E-2</v>
      </c>
      <c r="D164" s="27">
        <f t="shared" si="10"/>
        <v>8.1747E-2</v>
      </c>
      <c r="E164" s="27">
        <f t="shared" si="11"/>
        <v>0.303013698630137</v>
      </c>
      <c r="F164" s="27">
        <f t="shared" si="12"/>
        <v>0.64600000000000002</v>
      </c>
      <c r="G164" s="28">
        <f t="shared" si="13"/>
        <v>0.12988408792569658</v>
      </c>
      <c r="H164" s="29">
        <f t="shared" si="14"/>
        <v>0.47765157850267881</v>
      </c>
      <c r="I164" s="27"/>
    </row>
    <row r="165" spans="1:9">
      <c r="A165" s="47">
        <v>40408</v>
      </c>
      <c r="B165" s="18">
        <v>811.64990000000012</v>
      </c>
      <c r="C165" s="18">
        <v>2.64E-2</v>
      </c>
      <c r="D165" s="24">
        <f t="shared" si="10"/>
        <v>8.1164990000000006E-2</v>
      </c>
      <c r="E165" s="24">
        <f t="shared" si="11"/>
        <v>0.30246575342465754</v>
      </c>
      <c r="F165" s="24">
        <f t="shared" si="12"/>
        <v>0.64600000000000002</v>
      </c>
      <c r="G165" s="25">
        <f t="shared" si="13"/>
        <v>0.12895935872445821</v>
      </c>
      <c r="H165" s="26">
        <f t="shared" si="14"/>
        <v>0.47523083228557117</v>
      </c>
      <c r="I165" s="24"/>
    </row>
    <row r="166" spans="1:9">
      <c r="A166" s="48">
        <v>40409</v>
      </c>
      <c r="B166" s="19">
        <v>805.58980000000008</v>
      </c>
      <c r="C166" s="19">
        <v>2.58E-2</v>
      </c>
      <c r="D166" s="27">
        <f t="shared" si="10"/>
        <v>8.0558980000000002E-2</v>
      </c>
      <c r="E166" s="27">
        <f t="shared" si="11"/>
        <v>0.30191780821917807</v>
      </c>
      <c r="F166" s="27">
        <f t="shared" si="12"/>
        <v>0.64600000000000002</v>
      </c>
      <c r="G166" s="28">
        <f t="shared" si="13"/>
        <v>0.12792167443343655</v>
      </c>
      <c r="H166" s="29">
        <f t="shared" si="14"/>
        <v>0.47250103312634184</v>
      </c>
      <c r="I166" s="27"/>
    </row>
    <row r="167" spans="1:9">
      <c r="A167" s="47">
        <v>40410</v>
      </c>
      <c r="B167" s="18">
        <v>834.03980000000001</v>
      </c>
      <c r="C167" s="18">
        <v>2.6200000000000001E-2</v>
      </c>
      <c r="D167" s="24">
        <f t="shared" si="10"/>
        <v>8.3403980000000003E-2</v>
      </c>
      <c r="E167" s="24">
        <f t="shared" si="11"/>
        <v>0.30136986301369861</v>
      </c>
      <c r="F167" s="24">
        <f t="shared" si="12"/>
        <v>0.64600000000000002</v>
      </c>
      <c r="G167" s="25">
        <f t="shared" si="13"/>
        <v>0.13249096637151703</v>
      </c>
      <c r="H167" s="26">
        <f t="shared" si="14"/>
        <v>0.48441589257877449</v>
      </c>
      <c r="I167" s="24"/>
    </row>
    <row r="168" spans="1:9">
      <c r="A168" s="48">
        <v>40413</v>
      </c>
      <c r="B168" s="19">
        <v>838.36990000000003</v>
      </c>
      <c r="C168" s="19">
        <v>2.6000000000000002E-2</v>
      </c>
      <c r="D168" s="27">
        <f t="shared" si="10"/>
        <v>8.383699E-2</v>
      </c>
      <c r="E168" s="27">
        <f t="shared" si="11"/>
        <v>0.29972602739726029</v>
      </c>
      <c r="F168" s="27">
        <f t="shared" si="12"/>
        <v>0.64600000000000002</v>
      </c>
      <c r="G168" s="28">
        <f t="shared" si="13"/>
        <v>0.13315286647058824</v>
      </c>
      <c r="H168" s="29">
        <f t="shared" si="14"/>
        <v>0.48611939800680881</v>
      </c>
      <c r="I168" s="27"/>
    </row>
    <row r="169" spans="1:9">
      <c r="A169" s="47">
        <v>40414</v>
      </c>
      <c r="B169" s="18">
        <v>855.61990000000003</v>
      </c>
      <c r="C169" s="18">
        <v>2.5000000000000001E-2</v>
      </c>
      <c r="D169" s="24">
        <f t="shared" si="10"/>
        <v>8.5561990000000004E-2</v>
      </c>
      <c r="E169" s="24">
        <f t="shared" si="11"/>
        <v>0.29917808219178083</v>
      </c>
      <c r="F169" s="24">
        <f t="shared" si="12"/>
        <v>0.64600000000000002</v>
      </c>
      <c r="G169" s="25">
        <f t="shared" si="13"/>
        <v>0.13576012345201238</v>
      </c>
      <c r="H169" s="26">
        <f t="shared" si="14"/>
        <v>0.49277501542320967</v>
      </c>
      <c r="I169" s="24"/>
    </row>
    <row r="170" spans="1:9">
      <c r="A170" s="48">
        <v>40415</v>
      </c>
      <c r="B170" s="19">
        <v>894.08980000000008</v>
      </c>
      <c r="C170" s="19">
        <v>2.5399999999999999E-2</v>
      </c>
      <c r="D170" s="27">
        <f t="shared" si="10"/>
        <v>8.9408980000000013E-2</v>
      </c>
      <c r="E170" s="27">
        <f t="shared" si="11"/>
        <v>0.29863013698630136</v>
      </c>
      <c r="F170" s="27">
        <f t="shared" si="12"/>
        <v>0.64600000000000002</v>
      </c>
      <c r="G170" s="28">
        <f t="shared" si="13"/>
        <v>0.14191945525077401</v>
      </c>
      <c r="H170" s="29">
        <f t="shared" si="14"/>
        <v>0.50815776587171269</v>
      </c>
      <c r="I170" s="27"/>
    </row>
    <row r="171" spans="1:9">
      <c r="A171" s="47">
        <v>40416</v>
      </c>
      <c r="B171" s="18">
        <v>896.75000000000011</v>
      </c>
      <c r="C171" s="18">
        <v>2.5000000000000001E-2</v>
      </c>
      <c r="D171" s="24">
        <f t="shared" si="10"/>
        <v>8.9675000000000005E-2</v>
      </c>
      <c r="E171" s="24">
        <f t="shared" si="11"/>
        <v>0.2980821917808219</v>
      </c>
      <c r="F171" s="24">
        <f t="shared" si="12"/>
        <v>0.64600000000000002</v>
      </c>
      <c r="G171" s="25">
        <f t="shared" si="13"/>
        <v>0.1422861842105263</v>
      </c>
      <c r="H171" s="26">
        <f t="shared" si="14"/>
        <v>0.50905880348220944</v>
      </c>
      <c r="I171" s="24"/>
    </row>
    <row r="172" spans="1:9">
      <c r="A172" s="48">
        <v>40417</v>
      </c>
      <c r="B172" s="19">
        <v>892.60990000000004</v>
      </c>
      <c r="C172" s="19">
        <v>2.6600000000000002E-2</v>
      </c>
      <c r="D172" s="27">
        <f t="shared" si="10"/>
        <v>8.9260989999999998E-2</v>
      </c>
      <c r="E172" s="27">
        <f t="shared" si="11"/>
        <v>0.29753424657534244</v>
      </c>
      <c r="F172" s="27">
        <f t="shared" si="12"/>
        <v>0.64600000000000002</v>
      </c>
      <c r="G172" s="28">
        <f t="shared" si="13"/>
        <v>0.14185035965015477</v>
      </c>
      <c r="H172" s="29">
        <f t="shared" si="14"/>
        <v>0.50798781584351982</v>
      </c>
      <c r="I172" s="27"/>
    </row>
    <row r="173" spans="1:9">
      <c r="A173" s="47">
        <v>40420</v>
      </c>
      <c r="B173" s="18">
        <v>897.60990000000004</v>
      </c>
      <c r="C173" s="18">
        <v>2.5399999999999999E-2</v>
      </c>
      <c r="D173" s="24">
        <f t="shared" si="10"/>
        <v>8.9760989999999999E-2</v>
      </c>
      <c r="E173" s="24">
        <f t="shared" si="11"/>
        <v>0.29589041095890412</v>
      </c>
      <c r="F173" s="24">
        <f t="shared" si="12"/>
        <v>0.64600000000000002</v>
      </c>
      <c r="G173" s="25">
        <f t="shared" si="13"/>
        <v>0.1424782030123839</v>
      </c>
      <c r="H173" s="26">
        <f t="shared" si="14"/>
        <v>0.50952992698628263</v>
      </c>
      <c r="I173" s="24"/>
    </row>
    <row r="174" spans="1:9">
      <c r="A174" s="48">
        <v>40421</v>
      </c>
      <c r="B174" s="19">
        <v>898.38990000000013</v>
      </c>
      <c r="C174" s="19">
        <v>2.4700000000000003E-2</v>
      </c>
      <c r="D174" s="27">
        <f t="shared" si="10"/>
        <v>8.9838990000000007E-2</v>
      </c>
      <c r="E174" s="27">
        <f t="shared" si="11"/>
        <v>0.29534246575342465</v>
      </c>
      <c r="F174" s="27">
        <f t="shared" si="12"/>
        <v>0.64600000000000002</v>
      </c>
      <c r="G174" s="28">
        <f t="shared" si="13"/>
        <v>0.14250466416873064</v>
      </c>
      <c r="H174" s="29">
        <f t="shared" si="14"/>
        <v>0.50959481472010393</v>
      </c>
      <c r="I174" s="27"/>
    </row>
    <row r="175" spans="1:9">
      <c r="A175" s="47">
        <v>40422</v>
      </c>
      <c r="B175" s="18">
        <v>883.51980000000003</v>
      </c>
      <c r="C175" s="18">
        <v>2.58E-2</v>
      </c>
      <c r="D175" s="24">
        <f t="shared" si="10"/>
        <v>8.8351979999999997E-2</v>
      </c>
      <c r="E175" s="24">
        <f t="shared" si="11"/>
        <v>0.29479452054794519</v>
      </c>
      <c r="F175" s="24">
        <f t="shared" si="12"/>
        <v>0.64600000000000002</v>
      </c>
      <c r="G175" s="25">
        <f t="shared" si="13"/>
        <v>0.14029637938699691</v>
      </c>
      <c r="H175" s="26">
        <f t="shared" si="14"/>
        <v>0.5041500394622116</v>
      </c>
      <c r="I175" s="24"/>
    </row>
    <row r="176" spans="1:9">
      <c r="A176" s="48">
        <v>40423</v>
      </c>
      <c r="B176" s="19">
        <v>860.55980000000011</v>
      </c>
      <c r="C176" s="19">
        <v>2.63E-2</v>
      </c>
      <c r="D176" s="27">
        <f t="shared" si="10"/>
        <v>8.6055980000000004E-2</v>
      </c>
      <c r="E176" s="27">
        <f t="shared" si="11"/>
        <v>0.29424657534246573</v>
      </c>
      <c r="F176" s="27">
        <f t="shared" si="12"/>
        <v>0.64600000000000002</v>
      </c>
      <c r="G176" s="28">
        <f t="shared" si="13"/>
        <v>0.13671710878328175</v>
      </c>
      <c r="H176" s="29">
        <f t="shared" si="14"/>
        <v>0.49519625243230103</v>
      </c>
      <c r="I176" s="27"/>
    </row>
    <row r="177" spans="1:9">
      <c r="A177" s="47">
        <v>40424</v>
      </c>
      <c r="B177" s="18">
        <v>843.65990000000011</v>
      </c>
      <c r="C177" s="18">
        <v>2.7200000000000002E-2</v>
      </c>
      <c r="D177" s="24">
        <f t="shared" si="10"/>
        <v>8.4365990000000016E-2</v>
      </c>
      <c r="E177" s="24">
        <f t="shared" si="11"/>
        <v>0.29369863013698633</v>
      </c>
      <c r="F177" s="24">
        <f t="shared" si="12"/>
        <v>0.64600000000000002</v>
      </c>
      <c r="G177" s="25">
        <f t="shared" si="13"/>
        <v>0.13414975995046444</v>
      </c>
      <c r="H177" s="26">
        <f t="shared" si="14"/>
        <v>0.4886744460477922</v>
      </c>
      <c r="I177" s="24"/>
    </row>
    <row r="178" spans="1:9">
      <c r="A178" s="48">
        <v>40427</v>
      </c>
      <c r="B178" s="19">
        <v>843.36990000000003</v>
      </c>
      <c r="C178" s="19">
        <v>2.6099999999999998E-2</v>
      </c>
      <c r="D178" s="27">
        <f t="shared" si="10"/>
        <v>8.4336990000000001E-2</v>
      </c>
      <c r="E178" s="27">
        <f t="shared" si="11"/>
        <v>0.29205479452054794</v>
      </c>
      <c r="F178" s="27">
        <f t="shared" si="12"/>
        <v>0.64600000000000002</v>
      </c>
      <c r="G178" s="28">
        <f t="shared" si="13"/>
        <v>0.13396003937925696</v>
      </c>
      <c r="H178" s="29">
        <f t="shared" si="14"/>
        <v>0.488189171036707</v>
      </c>
      <c r="I178" s="27"/>
    </row>
    <row r="179" spans="1:9">
      <c r="A179" s="47">
        <v>40428</v>
      </c>
      <c r="B179" s="18">
        <v>866.10990000000004</v>
      </c>
      <c r="C179" s="18">
        <v>2.6099999999999998E-2</v>
      </c>
      <c r="D179" s="24">
        <f t="shared" si="10"/>
        <v>8.6610989999999999E-2</v>
      </c>
      <c r="E179" s="24">
        <f t="shared" si="11"/>
        <v>0.29150684931506848</v>
      </c>
      <c r="F179" s="24">
        <f t="shared" si="12"/>
        <v>0.64600000000000002</v>
      </c>
      <c r="G179" s="25">
        <f t="shared" si="13"/>
        <v>0.1375720384504644</v>
      </c>
      <c r="H179" s="26">
        <f t="shared" si="14"/>
        <v>0.49734950545328604</v>
      </c>
      <c r="I179" s="24"/>
    </row>
    <row r="180" spans="1:9">
      <c r="A180" s="48">
        <v>40429</v>
      </c>
      <c r="B180" s="19">
        <v>883.17990000000009</v>
      </c>
      <c r="C180" s="19">
        <v>2.6600000000000002E-2</v>
      </c>
      <c r="D180" s="27">
        <f t="shared" si="10"/>
        <v>8.8317990000000013E-2</v>
      </c>
      <c r="E180" s="27">
        <f t="shared" si="11"/>
        <v>0.29095890410958902</v>
      </c>
      <c r="F180" s="27">
        <f t="shared" si="12"/>
        <v>0.64600000000000002</v>
      </c>
      <c r="G180" s="28">
        <f t="shared" si="13"/>
        <v>0.14035177791640868</v>
      </c>
      <c r="H180" s="29">
        <f t="shared" si="14"/>
        <v>0.50428736723505529</v>
      </c>
      <c r="I180" s="27"/>
    </row>
    <row r="181" spans="1:9">
      <c r="A181" s="47">
        <v>40430</v>
      </c>
      <c r="B181" s="18">
        <v>871.75980000000004</v>
      </c>
      <c r="C181" s="18">
        <v>2.7699999999999999E-2</v>
      </c>
      <c r="D181" s="24">
        <f t="shared" si="10"/>
        <v>8.717598E-2</v>
      </c>
      <c r="E181" s="24">
        <f t="shared" si="11"/>
        <v>0.29041095890410956</v>
      </c>
      <c r="F181" s="24">
        <f t="shared" si="12"/>
        <v>0.64600000000000002</v>
      </c>
      <c r="G181" s="25">
        <f t="shared" si="13"/>
        <v>0.13868537870897835</v>
      </c>
      <c r="H181" s="26">
        <f t="shared" si="14"/>
        <v>0.50013983693445829</v>
      </c>
      <c r="I181" s="24"/>
    </row>
    <row r="182" spans="1:9">
      <c r="A182" s="48">
        <v>40431</v>
      </c>
      <c r="B182" s="19">
        <v>871.35990000000004</v>
      </c>
      <c r="C182" s="19">
        <v>2.81E-2</v>
      </c>
      <c r="D182" s="27">
        <f t="shared" si="10"/>
        <v>8.713599000000001E-2</v>
      </c>
      <c r="E182" s="27">
        <f t="shared" si="11"/>
        <v>0.28986301369863016</v>
      </c>
      <c r="F182" s="27">
        <f t="shared" si="12"/>
        <v>0.64600000000000002</v>
      </c>
      <c r="G182" s="28">
        <f t="shared" si="13"/>
        <v>0.13867571411609908</v>
      </c>
      <c r="H182" s="29">
        <f t="shared" si="14"/>
        <v>0.50011568162597198</v>
      </c>
      <c r="I182" s="27"/>
    </row>
    <row r="183" spans="1:9">
      <c r="A183" s="47">
        <v>40434</v>
      </c>
      <c r="B183" s="18">
        <v>850.17990000000009</v>
      </c>
      <c r="C183" s="18">
        <v>2.7400000000000001E-2</v>
      </c>
      <c r="D183" s="24">
        <f t="shared" si="10"/>
        <v>8.5017990000000015E-2</v>
      </c>
      <c r="E183" s="24">
        <f t="shared" si="11"/>
        <v>0.28821917808219177</v>
      </c>
      <c r="F183" s="24">
        <f t="shared" si="12"/>
        <v>0.64600000000000002</v>
      </c>
      <c r="G183" s="25">
        <f t="shared" si="13"/>
        <v>0.13521282186687308</v>
      </c>
      <c r="H183" s="26">
        <f t="shared" si="14"/>
        <v>0.49138508932828551</v>
      </c>
      <c r="I183" s="24"/>
    </row>
    <row r="184" spans="1:9">
      <c r="A184" s="48">
        <v>40435</v>
      </c>
      <c r="B184" s="19">
        <v>861.77980000000002</v>
      </c>
      <c r="C184" s="19">
        <v>2.6800000000000001E-2</v>
      </c>
      <c r="D184" s="27">
        <f t="shared" si="10"/>
        <v>8.6177980000000001E-2</v>
      </c>
      <c r="E184" s="27">
        <f t="shared" si="11"/>
        <v>0.28767123287671231</v>
      </c>
      <c r="F184" s="27">
        <f t="shared" si="12"/>
        <v>0.64600000000000002</v>
      </c>
      <c r="G184" s="28">
        <f t="shared" si="13"/>
        <v>0.13697763136842103</v>
      </c>
      <c r="H184" s="29">
        <f t="shared" si="14"/>
        <v>0.49585338822911218</v>
      </c>
      <c r="I184" s="27"/>
    </row>
    <row r="185" spans="1:9">
      <c r="A185" s="47">
        <v>40436</v>
      </c>
      <c r="B185" s="18">
        <v>872.71</v>
      </c>
      <c r="C185" s="18">
        <v>2.7400000000000001E-2</v>
      </c>
      <c r="D185" s="24">
        <f t="shared" si="10"/>
        <v>8.7271000000000001E-2</v>
      </c>
      <c r="E185" s="24">
        <f t="shared" si="11"/>
        <v>0.28712328767123285</v>
      </c>
      <c r="F185" s="24">
        <f t="shared" si="12"/>
        <v>0.64600000000000002</v>
      </c>
      <c r="G185" s="25">
        <f t="shared" si="13"/>
        <v>0.13879601455108359</v>
      </c>
      <c r="H185" s="26">
        <f t="shared" si="14"/>
        <v>0.50041627271852274</v>
      </c>
      <c r="I185" s="24"/>
    </row>
    <row r="186" spans="1:9">
      <c r="A186" s="48">
        <v>40437</v>
      </c>
      <c r="B186" s="19">
        <v>861.09990000000005</v>
      </c>
      <c r="C186" s="19">
        <v>2.7699999999999999E-2</v>
      </c>
      <c r="D186" s="27">
        <f t="shared" si="10"/>
        <v>8.6109990000000011E-2</v>
      </c>
      <c r="E186" s="27">
        <f t="shared" si="11"/>
        <v>0.28657534246575345</v>
      </c>
      <c r="F186" s="27">
        <f t="shared" si="12"/>
        <v>0.64600000000000002</v>
      </c>
      <c r="G186" s="28">
        <f t="shared" si="13"/>
        <v>0.13698953053095977</v>
      </c>
      <c r="H186" s="29">
        <f t="shared" si="14"/>
        <v>0.49588338194923709</v>
      </c>
      <c r="I186" s="27"/>
    </row>
    <row r="187" spans="1:9">
      <c r="A187" s="47">
        <v>40438</v>
      </c>
      <c r="B187" s="18">
        <v>866.59990000000005</v>
      </c>
      <c r="C187" s="18">
        <v>2.75E-2</v>
      </c>
      <c r="D187" s="24">
        <f t="shared" si="10"/>
        <v>8.6659990000000006E-2</v>
      </c>
      <c r="E187" s="24">
        <f t="shared" si="11"/>
        <v>0.28602739726027399</v>
      </c>
      <c r="F187" s="24">
        <f t="shared" si="12"/>
        <v>0.64600000000000002</v>
      </c>
      <c r="G187" s="25">
        <f t="shared" si="13"/>
        <v>0.13783767759287927</v>
      </c>
      <c r="H187" s="26">
        <f t="shared" si="14"/>
        <v>0.49801668051720493</v>
      </c>
      <c r="I187" s="24"/>
    </row>
    <row r="188" spans="1:9">
      <c r="A188" s="48">
        <v>40441</v>
      </c>
      <c r="B188" s="19">
        <v>810.90990000000011</v>
      </c>
      <c r="C188" s="19">
        <v>2.7200000000000002E-2</v>
      </c>
      <c r="D188" s="27">
        <f t="shared" si="10"/>
        <v>8.1090990000000016E-2</v>
      </c>
      <c r="E188" s="27">
        <f t="shared" si="11"/>
        <v>0.2843835616438356</v>
      </c>
      <c r="F188" s="27">
        <f t="shared" si="12"/>
        <v>0.64600000000000002</v>
      </c>
      <c r="G188" s="28">
        <f t="shared" si="13"/>
        <v>0.12894220577089788</v>
      </c>
      <c r="H188" s="29">
        <f t="shared" si="14"/>
        <v>0.47518582364970274</v>
      </c>
      <c r="I188" s="27"/>
    </row>
    <row r="189" spans="1:9">
      <c r="A189" s="47">
        <v>40442</v>
      </c>
      <c r="B189" s="18">
        <v>811.51980000000003</v>
      </c>
      <c r="C189" s="18">
        <v>2.6099999999999998E-2</v>
      </c>
      <c r="D189" s="24">
        <f t="shared" si="10"/>
        <v>8.1151979999999999E-2</v>
      </c>
      <c r="E189" s="24">
        <f t="shared" si="11"/>
        <v>0.28383561643835614</v>
      </c>
      <c r="F189" s="24">
        <f t="shared" si="12"/>
        <v>0.64600000000000002</v>
      </c>
      <c r="G189" s="25">
        <f t="shared" si="13"/>
        <v>0.12890100104953561</v>
      </c>
      <c r="H189" s="26">
        <f t="shared" si="14"/>
        <v>0.47507768840136089</v>
      </c>
      <c r="I189" s="24"/>
    </row>
    <row r="190" spans="1:9">
      <c r="A190" s="48">
        <v>40443</v>
      </c>
      <c r="B190" s="19">
        <v>807.6699000000001</v>
      </c>
      <c r="C190" s="19">
        <v>2.5600000000000001E-2</v>
      </c>
      <c r="D190" s="27">
        <f t="shared" si="10"/>
        <v>8.0766990000000011E-2</v>
      </c>
      <c r="E190" s="27">
        <f t="shared" si="11"/>
        <v>0.28328767123287674</v>
      </c>
      <c r="F190" s="27">
        <f t="shared" si="12"/>
        <v>0.64600000000000002</v>
      </c>
      <c r="G190" s="28">
        <f t="shared" si="13"/>
        <v>0.12822697359752325</v>
      </c>
      <c r="H190" s="29">
        <f t="shared" si="14"/>
        <v>0.47330564382088491</v>
      </c>
      <c r="I190" s="27"/>
    </row>
    <row r="191" spans="1:9">
      <c r="A191" s="47">
        <v>40444</v>
      </c>
      <c r="B191" s="18">
        <v>783.36990000000003</v>
      </c>
      <c r="C191" s="18">
        <v>2.5600000000000001E-2</v>
      </c>
      <c r="D191" s="24">
        <f t="shared" si="10"/>
        <v>7.8336990000000009E-2</v>
      </c>
      <c r="E191" s="24">
        <f t="shared" si="11"/>
        <v>0.28273972602739728</v>
      </c>
      <c r="F191" s="24">
        <f t="shared" si="12"/>
        <v>0.64600000000000002</v>
      </c>
      <c r="G191" s="25">
        <f t="shared" si="13"/>
        <v>0.12436906647678021</v>
      </c>
      <c r="H191" s="26">
        <f t="shared" si="14"/>
        <v>0.46304733334180936</v>
      </c>
      <c r="I191" s="24"/>
    </row>
    <row r="192" spans="1:9">
      <c r="A192" s="48">
        <v>40445</v>
      </c>
      <c r="B192" s="19">
        <v>794.58980000000008</v>
      </c>
      <c r="C192" s="19">
        <v>2.6200000000000001E-2</v>
      </c>
      <c r="D192" s="27">
        <f t="shared" si="10"/>
        <v>7.9458980000000012E-2</v>
      </c>
      <c r="E192" s="27">
        <f t="shared" si="11"/>
        <v>0.28219178082191781</v>
      </c>
      <c r="F192" s="27">
        <f t="shared" si="12"/>
        <v>0.64600000000000002</v>
      </c>
      <c r="G192" s="28">
        <f t="shared" si="13"/>
        <v>0.12622415677399382</v>
      </c>
      <c r="H192" s="29">
        <f t="shared" si="14"/>
        <v>0.46800478490856312</v>
      </c>
      <c r="I192" s="27"/>
    </row>
    <row r="193" spans="1:9">
      <c r="A193" s="47">
        <v>40448</v>
      </c>
      <c r="B193" s="18">
        <v>778.07980000000009</v>
      </c>
      <c r="C193" s="18">
        <v>2.5399999999999999E-2</v>
      </c>
      <c r="D193" s="24">
        <f t="shared" si="10"/>
        <v>7.7807980000000013E-2</v>
      </c>
      <c r="E193" s="24">
        <f t="shared" si="11"/>
        <v>0.28054794520547943</v>
      </c>
      <c r="F193" s="24">
        <f t="shared" si="12"/>
        <v>0.64600000000000002</v>
      </c>
      <c r="G193" s="25">
        <f t="shared" si="13"/>
        <v>0.12350511252631581</v>
      </c>
      <c r="H193" s="26">
        <f t="shared" si="14"/>
        <v>0.46072280435366597</v>
      </c>
      <c r="I193" s="24"/>
    </row>
    <row r="194" spans="1:9">
      <c r="A194" s="48">
        <v>40449</v>
      </c>
      <c r="B194" s="19">
        <v>778.32980000000009</v>
      </c>
      <c r="C194" s="19">
        <v>2.4799999999999999E-2</v>
      </c>
      <c r="D194" s="27">
        <f t="shared" si="10"/>
        <v>7.783298000000001E-2</v>
      </c>
      <c r="E194" s="27">
        <f t="shared" si="11"/>
        <v>0.28000000000000003</v>
      </c>
      <c r="F194" s="27">
        <f t="shared" si="12"/>
        <v>0.64600000000000002</v>
      </c>
      <c r="G194" s="28">
        <f t="shared" si="13"/>
        <v>0.12347250449535603</v>
      </c>
      <c r="H194" s="29">
        <f t="shared" si="14"/>
        <v>0.4606348733482607</v>
      </c>
      <c r="I194" s="27"/>
    </row>
    <row r="195" spans="1:9">
      <c r="A195" s="47">
        <v>40450</v>
      </c>
      <c r="B195" s="18">
        <v>770.58980000000008</v>
      </c>
      <c r="C195" s="18">
        <v>2.52E-2</v>
      </c>
      <c r="D195" s="24">
        <f t="shared" ref="D195:D258" si="15">B195/10000</f>
        <v>7.7058980000000013E-2</v>
      </c>
      <c r="E195" s="24">
        <f t="shared" ref="E195:E258" si="16">($A$559-A195)/(365*5)</f>
        <v>0.27945205479452057</v>
      </c>
      <c r="F195" s="24">
        <f t="shared" ref="F195:F258" si="17">$B$575</f>
        <v>0.64600000000000002</v>
      </c>
      <c r="G195" s="25">
        <f t="shared" ref="G195:G258" si="18">(D195*(1+C195))/F195</f>
        <v>0.12229236268730651</v>
      </c>
      <c r="H195" s="26">
        <f t="shared" ref="H195:H258" si="19">1-EXP(-G195*5)</f>
        <v>0.45744282826660854</v>
      </c>
      <c r="I195" s="24"/>
    </row>
    <row r="196" spans="1:9">
      <c r="A196" s="48">
        <v>40451</v>
      </c>
      <c r="B196" s="19">
        <v>765.17990000000009</v>
      </c>
      <c r="C196" s="19">
        <v>2.53E-2</v>
      </c>
      <c r="D196" s="27">
        <f t="shared" si="15"/>
        <v>7.6517990000000008E-2</v>
      </c>
      <c r="E196" s="27">
        <f t="shared" si="16"/>
        <v>0.2789041095890411</v>
      </c>
      <c r="F196" s="27">
        <f t="shared" si="17"/>
        <v>0.64600000000000002</v>
      </c>
      <c r="G196" s="28">
        <f t="shared" si="18"/>
        <v>0.12144565812229105</v>
      </c>
      <c r="H196" s="29">
        <f t="shared" si="19"/>
        <v>0.45514103117878102</v>
      </c>
      <c r="I196" s="27"/>
    </row>
    <row r="197" spans="1:9">
      <c r="A197" s="47">
        <v>40452</v>
      </c>
      <c r="B197" s="18">
        <v>731.3198000000001</v>
      </c>
      <c r="C197" s="18">
        <v>2.5399999999999999E-2</v>
      </c>
      <c r="D197" s="24">
        <f t="shared" si="15"/>
        <v>7.3131980000000013E-2</v>
      </c>
      <c r="E197" s="24">
        <f t="shared" si="16"/>
        <v>0.27835616438356164</v>
      </c>
      <c r="F197" s="24">
        <f t="shared" si="17"/>
        <v>0.64600000000000002</v>
      </c>
      <c r="G197" s="25">
        <f t="shared" si="18"/>
        <v>0.11608286732507743</v>
      </c>
      <c r="H197" s="26">
        <f t="shared" si="19"/>
        <v>0.44033357178076649</v>
      </c>
      <c r="I197" s="24"/>
    </row>
    <row r="198" spans="1:9">
      <c r="A198" s="48">
        <v>40455</v>
      </c>
      <c r="B198" s="19">
        <v>726.10990000000004</v>
      </c>
      <c r="C198" s="19">
        <v>2.5000000000000001E-2</v>
      </c>
      <c r="D198" s="27">
        <f t="shared" si="15"/>
        <v>7.261099E-2</v>
      </c>
      <c r="E198" s="27">
        <f t="shared" si="16"/>
        <v>0.27671232876712326</v>
      </c>
      <c r="F198" s="27">
        <f t="shared" si="17"/>
        <v>0.64600000000000002</v>
      </c>
      <c r="G198" s="28">
        <f t="shared" si="18"/>
        <v>0.11521093614551083</v>
      </c>
      <c r="H198" s="29">
        <f t="shared" si="19"/>
        <v>0.43788829232068749</v>
      </c>
      <c r="I198" s="27"/>
    </row>
    <row r="199" spans="1:9">
      <c r="A199" s="47">
        <v>40456</v>
      </c>
      <c r="B199" s="18">
        <v>700.67990000000009</v>
      </c>
      <c r="C199" s="18">
        <v>2.5000000000000001E-2</v>
      </c>
      <c r="D199" s="24">
        <f t="shared" si="15"/>
        <v>7.0067990000000011E-2</v>
      </c>
      <c r="E199" s="24">
        <f t="shared" si="16"/>
        <v>0.27616438356164386</v>
      </c>
      <c r="F199" s="24">
        <f t="shared" si="17"/>
        <v>0.64600000000000002</v>
      </c>
      <c r="G199" s="25">
        <f t="shared" si="18"/>
        <v>0.1111759903250774</v>
      </c>
      <c r="H199" s="26">
        <f t="shared" si="19"/>
        <v>0.42643267243172844</v>
      </c>
      <c r="I199" s="24"/>
    </row>
    <row r="200" spans="1:9">
      <c r="A200" s="48">
        <v>40457</v>
      </c>
      <c r="B200" s="19">
        <v>709.27980000000002</v>
      </c>
      <c r="C200" s="19">
        <v>2.41E-2</v>
      </c>
      <c r="D200" s="27">
        <f t="shared" si="15"/>
        <v>7.0927980000000002E-2</v>
      </c>
      <c r="E200" s="27">
        <f t="shared" si="16"/>
        <v>0.27561643835616439</v>
      </c>
      <c r="F200" s="27">
        <f t="shared" si="17"/>
        <v>0.64600000000000002</v>
      </c>
      <c r="G200" s="28">
        <f t="shared" si="18"/>
        <v>0.11244170947058825</v>
      </c>
      <c r="H200" s="29">
        <f t="shared" si="19"/>
        <v>0.4300510863542093</v>
      </c>
      <c r="I200" s="27"/>
    </row>
    <row r="201" spans="1:9">
      <c r="A201" s="47">
        <v>40458</v>
      </c>
      <c r="B201" s="18">
        <v>709.0498</v>
      </c>
      <c r="C201" s="18">
        <v>2.41E-2</v>
      </c>
      <c r="D201" s="24">
        <f t="shared" si="15"/>
        <v>7.0904980000000006E-2</v>
      </c>
      <c r="E201" s="24">
        <f t="shared" si="16"/>
        <v>0.27506849315068493</v>
      </c>
      <c r="F201" s="24">
        <f t="shared" si="17"/>
        <v>0.64600000000000002</v>
      </c>
      <c r="G201" s="25">
        <f t="shared" si="18"/>
        <v>0.11240524770588235</v>
      </c>
      <c r="H201" s="26">
        <f t="shared" si="19"/>
        <v>0.42994717016615946</v>
      </c>
      <c r="I201" s="24"/>
    </row>
    <row r="202" spans="1:9">
      <c r="A202" s="48">
        <v>40459</v>
      </c>
      <c r="B202" s="19">
        <v>698.43990000000008</v>
      </c>
      <c r="C202" s="19">
        <v>2.41E-2</v>
      </c>
      <c r="D202" s="27">
        <f t="shared" si="15"/>
        <v>6.9843990000000009E-2</v>
      </c>
      <c r="E202" s="27">
        <f t="shared" si="16"/>
        <v>0.27452054794520547</v>
      </c>
      <c r="F202" s="27">
        <f t="shared" si="17"/>
        <v>0.64600000000000002</v>
      </c>
      <c r="G202" s="28">
        <f t="shared" si="18"/>
        <v>0.1107232665</v>
      </c>
      <c r="H202" s="29">
        <f t="shared" si="19"/>
        <v>0.42513286387861282</v>
      </c>
      <c r="I202" s="27"/>
    </row>
    <row r="203" spans="1:9">
      <c r="A203" s="47">
        <v>40462</v>
      </c>
      <c r="B203" s="18">
        <v>655.38990000000001</v>
      </c>
      <c r="C203" s="18">
        <v>2.41E-2</v>
      </c>
      <c r="D203" s="24">
        <f t="shared" si="15"/>
        <v>6.5538990000000005E-2</v>
      </c>
      <c r="E203" s="24">
        <f t="shared" si="16"/>
        <v>0.27287671232876715</v>
      </c>
      <c r="F203" s="24">
        <f t="shared" si="17"/>
        <v>0.64600000000000002</v>
      </c>
      <c r="G203" s="25">
        <f t="shared" si="18"/>
        <v>0.10389857532352942</v>
      </c>
      <c r="H203" s="26">
        <f t="shared" si="19"/>
        <v>0.40517788029806545</v>
      </c>
      <c r="I203" s="24"/>
    </row>
    <row r="204" spans="1:9">
      <c r="A204" s="48">
        <v>40463</v>
      </c>
      <c r="B204" s="19">
        <v>666.09990000000005</v>
      </c>
      <c r="C204" s="19">
        <v>2.4399999999999998E-2</v>
      </c>
      <c r="D204" s="27">
        <f t="shared" si="15"/>
        <v>6.6609990000000008E-2</v>
      </c>
      <c r="E204" s="27">
        <f t="shared" si="16"/>
        <v>0.27232876712328768</v>
      </c>
      <c r="F204" s="27">
        <f t="shared" si="17"/>
        <v>0.64600000000000002</v>
      </c>
      <c r="G204" s="28">
        <f t="shared" si="18"/>
        <v>0.10562735875541797</v>
      </c>
      <c r="H204" s="29">
        <f t="shared" si="19"/>
        <v>0.41029731556238214</v>
      </c>
      <c r="I204" s="27"/>
    </row>
    <row r="205" spans="1:9">
      <c r="A205" s="47">
        <v>40464</v>
      </c>
      <c r="B205" s="18">
        <v>628.23</v>
      </c>
      <c r="C205" s="18">
        <v>2.46E-2</v>
      </c>
      <c r="D205" s="24">
        <f t="shared" si="15"/>
        <v>6.2823000000000004E-2</v>
      </c>
      <c r="E205" s="24">
        <f t="shared" si="16"/>
        <v>0.27178082191780822</v>
      </c>
      <c r="F205" s="24">
        <f t="shared" si="17"/>
        <v>0.64600000000000002</v>
      </c>
      <c r="G205" s="25">
        <f t="shared" si="18"/>
        <v>9.9641556965944275E-2</v>
      </c>
      <c r="H205" s="26">
        <f t="shared" si="19"/>
        <v>0.39238133215667859</v>
      </c>
      <c r="I205" s="24"/>
    </row>
    <row r="206" spans="1:9">
      <c r="A206" s="48">
        <v>40465</v>
      </c>
      <c r="B206" s="19">
        <v>628.87990000000002</v>
      </c>
      <c r="C206" s="19">
        <v>2.52E-2</v>
      </c>
      <c r="D206" s="27">
        <f t="shared" si="15"/>
        <v>6.2887990000000005E-2</v>
      </c>
      <c r="E206" s="27">
        <f t="shared" si="16"/>
        <v>0.27123287671232876</v>
      </c>
      <c r="F206" s="27">
        <f t="shared" si="17"/>
        <v>0.64600000000000002</v>
      </c>
      <c r="G206" s="28">
        <f t="shared" si="18"/>
        <v>9.9803045430340562E-2</v>
      </c>
      <c r="H206" s="29">
        <f t="shared" si="19"/>
        <v>0.39287175116554507</v>
      </c>
      <c r="I206" s="27"/>
    </row>
    <row r="207" spans="1:9">
      <c r="A207" s="47">
        <v>40466</v>
      </c>
      <c r="B207" s="18">
        <v>630</v>
      </c>
      <c r="C207" s="18">
        <v>2.5899999999999999E-2</v>
      </c>
      <c r="D207" s="24">
        <f t="shared" si="15"/>
        <v>6.3E-2</v>
      </c>
      <c r="E207" s="24">
        <f t="shared" si="16"/>
        <v>0.2706849315068493</v>
      </c>
      <c r="F207" s="24">
        <f t="shared" si="17"/>
        <v>0.64600000000000002</v>
      </c>
      <c r="G207" s="25">
        <f t="shared" si="18"/>
        <v>0.10004907120743034</v>
      </c>
      <c r="H207" s="26">
        <f t="shared" si="19"/>
        <v>0.3936181379914907</v>
      </c>
      <c r="I207" s="24"/>
    </row>
    <row r="208" spans="1:9">
      <c r="A208" s="48">
        <v>40469</v>
      </c>
      <c r="B208" s="19">
        <v>624.7998</v>
      </c>
      <c r="C208" s="19">
        <v>2.52E-2</v>
      </c>
      <c r="D208" s="27">
        <f t="shared" si="15"/>
        <v>6.2479979999999997E-2</v>
      </c>
      <c r="E208" s="27">
        <f t="shared" si="16"/>
        <v>0.26904109589041098</v>
      </c>
      <c r="F208" s="27">
        <f t="shared" si="17"/>
        <v>0.64600000000000002</v>
      </c>
      <c r="G208" s="28">
        <f t="shared" si="18"/>
        <v>9.9155534823529401E-2</v>
      </c>
      <c r="H208" s="29">
        <f t="shared" si="19"/>
        <v>0.39090295594169611</v>
      </c>
      <c r="I208" s="27"/>
    </row>
    <row r="209" spans="1:9">
      <c r="A209" s="47">
        <v>40470</v>
      </c>
      <c r="B209" s="18">
        <v>627.43990000000008</v>
      </c>
      <c r="C209" s="18">
        <v>2.5000000000000001E-2</v>
      </c>
      <c r="D209" s="24">
        <f t="shared" si="15"/>
        <v>6.2743990000000013E-2</v>
      </c>
      <c r="E209" s="24">
        <f t="shared" si="16"/>
        <v>0.26849315068493151</v>
      </c>
      <c r="F209" s="24">
        <f t="shared" si="17"/>
        <v>0.64600000000000002</v>
      </c>
      <c r="G209" s="25">
        <f t="shared" si="18"/>
        <v>9.9555092492260078E-2</v>
      </c>
      <c r="H209" s="26">
        <f t="shared" si="19"/>
        <v>0.39211858822415246</v>
      </c>
      <c r="I209" s="24">
        <v>1</v>
      </c>
    </row>
    <row r="210" spans="1:9">
      <c r="A210" s="48">
        <v>40471</v>
      </c>
      <c r="B210" s="19">
        <v>622.3198000000001</v>
      </c>
      <c r="C210" s="19">
        <v>2.5099999999999997E-2</v>
      </c>
      <c r="D210" s="27">
        <f t="shared" si="15"/>
        <v>6.2231980000000013E-2</v>
      </c>
      <c r="E210" s="27">
        <f t="shared" si="16"/>
        <v>0.26794520547945205</v>
      </c>
      <c r="F210" s="27">
        <f t="shared" si="17"/>
        <v>0.64600000000000002</v>
      </c>
      <c r="G210" s="28">
        <f t="shared" si="18"/>
        <v>9.875232615789474E-2</v>
      </c>
      <c r="H210" s="29">
        <f t="shared" si="19"/>
        <v>0.38967375126119952</v>
      </c>
      <c r="I210" s="27"/>
    </row>
    <row r="211" spans="1:9">
      <c r="A211" s="47">
        <v>40472</v>
      </c>
      <c r="B211" s="18">
        <v>620.25</v>
      </c>
      <c r="C211" s="18">
        <v>2.5699999999999997E-2</v>
      </c>
      <c r="D211" s="24">
        <f t="shared" si="15"/>
        <v>6.2024999999999997E-2</v>
      </c>
      <c r="E211" s="24">
        <f t="shared" si="16"/>
        <v>0.26739726027397259</v>
      </c>
      <c r="F211" s="24">
        <f t="shared" si="17"/>
        <v>0.64600000000000002</v>
      </c>
      <c r="G211" s="25">
        <f t="shared" si="18"/>
        <v>9.8481489938080494E-2</v>
      </c>
      <c r="H211" s="26">
        <f t="shared" si="19"/>
        <v>0.38884669912809489</v>
      </c>
      <c r="I211" s="24"/>
    </row>
    <row r="212" spans="1:9">
      <c r="A212" s="48">
        <v>40473</v>
      </c>
      <c r="B212" s="19">
        <v>632.27980000000002</v>
      </c>
      <c r="C212" s="19">
        <v>2.5899999999999999E-2</v>
      </c>
      <c r="D212" s="27">
        <f t="shared" si="15"/>
        <v>6.3227980000000003E-2</v>
      </c>
      <c r="E212" s="27">
        <f t="shared" si="16"/>
        <v>0.26684931506849313</v>
      </c>
      <c r="F212" s="27">
        <f t="shared" si="17"/>
        <v>0.64600000000000002</v>
      </c>
      <c r="G212" s="28">
        <f t="shared" si="18"/>
        <v>0.1004111217987616</v>
      </c>
      <c r="H212" s="29">
        <f t="shared" si="19"/>
        <v>0.3947148495878543</v>
      </c>
      <c r="I212" s="27"/>
    </row>
    <row r="213" spans="1:9">
      <c r="A213" s="47">
        <v>40476</v>
      </c>
      <c r="B213" s="18">
        <v>632.3198000000001</v>
      </c>
      <c r="C213" s="18">
        <v>2.5899999999999999E-2</v>
      </c>
      <c r="D213" s="24">
        <f t="shared" si="15"/>
        <v>6.3231980000000007E-2</v>
      </c>
      <c r="E213" s="24">
        <f t="shared" si="16"/>
        <v>0.2652054794520548</v>
      </c>
      <c r="F213" s="24">
        <f t="shared" si="17"/>
        <v>0.64600000000000002</v>
      </c>
      <c r="G213" s="25">
        <f t="shared" si="18"/>
        <v>0.10041747412074306</v>
      </c>
      <c r="H213" s="26">
        <f t="shared" si="19"/>
        <v>0.39473407411338191</v>
      </c>
      <c r="I213" s="24"/>
    </row>
    <row r="214" spans="1:9">
      <c r="A214" s="48">
        <v>40477</v>
      </c>
      <c r="B214" s="19">
        <v>632.59990000000005</v>
      </c>
      <c r="C214" s="19">
        <v>2.6699999999999998E-2</v>
      </c>
      <c r="D214" s="27">
        <f t="shared" si="15"/>
        <v>6.3259990000000002E-2</v>
      </c>
      <c r="E214" s="27">
        <f t="shared" si="16"/>
        <v>0.26465753424657534</v>
      </c>
      <c r="F214" s="27">
        <f t="shared" si="17"/>
        <v>0.64600000000000002</v>
      </c>
      <c r="G214" s="28">
        <f t="shared" si="18"/>
        <v>0.1005402968003096</v>
      </c>
      <c r="H214" s="29">
        <f t="shared" si="19"/>
        <v>0.39510566191751773</v>
      </c>
      <c r="I214" s="27"/>
    </row>
    <row r="215" spans="1:9">
      <c r="A215" s="47">
        <v>40478</v>
      </c>
      <c r="B215" s="18">
        <v>701.85990000000004</v>
      </c>
      <c r="C215" s="18">
        <v>2.75E-2</v>
      </c>
      <c r="D215" s="24">
        <f t="shared" si="15"/>
        <v>7.0185990000000004E-2</v>
      </c>
      <c r="E215" s="24">
        <f t="shared" si="16"/>
        <v>0.26410958904109588</v>
      </c>
      <c r="F215" s="24">
        <f t="shared" si="17"/>
        <v>0.64600000000000002</v>
      </c>
      <c r="G215" s="25">
        <f t="shared" si="18"/>
        <v>0.11163483703560372</v>
      </c>
      <c r="H215" s="26">
        <f t="shared" si="19"/>
        <v>0.42774706150504749</v>
      </c>
      <c r="I215" s="24"/>
    </row>
    <row r="216" spans="1:9">
      <c r="A216" s="48">
        <v>40479</v>
      </c>
      <c r="B216" s="19">
        <v>723.74</v>
      </c>
      <c r="C216" s="19">
        <v>2.69E-2</v>
      </c>
      <c r="D216" s="27">
        <f t="shared" si="15"/>
        <v>7.2374000000000008E-2</v>
      </c>
      <c r="E216" s="27">
        <f t="shared" si="16"/>
        <v>0.26356164383561642</v>
      </c>
      <c r="F216" s="27">
        <f t="shared" si="17"/>
        <v>0.64600000000000002</v>
      </c>
      <c r="G216" s="28">
        <f t="shared" si="18"/>
        <v>0.11504777182662537</v>
      </c>
      <c r="H216" s="29">
        <f t="shared" si="19"/>
        <v>0.43742952233929855</v>
      </c>
      <c r="I216" s="27"/>
    </row>
    <row r="217" spans="1:9">
      <c r="A217" s="47">
        <v>40480</v>
      </c>
      <c r="B217" s="18">
        <v>762.83980000000008</v>
      </c>
      <c r="C217" s="18">
        <v>2.63E-2</v>
      </c>
      <c r="D217" s="24">
        <f t="shared" si="15"/>
        <v>7.6283980000000015E-2</v>
      </c>
      <c r="E217" s="24">
        <f t="shared" si="16"/>
        <v>0.26301369863013696</v>
      </c>
      <c r="F217" s="24">
        <f t="shared" si="17"/>
        <v>0.64600000000000002</v>
      </c>
      <c r="G217" s="25">
        <f t="shared" si="18"/>
        <v>0.12119233540866875</v>
      </c>
      <c r="H217" s="26">
        <f t="shared" si="19"/>
        <v>0.45445046817024981</v>
      </c>
      <c r="I217" s="24"/>
    </row>
    <row r="218" spans="1:9">
      <c r="A218" s="48">
        <v>40483</v>
      </c>
      <c r="B218" s="19">
        <v>793.65990000000011</v>
      </c>
      <c r="C218" s="19">
        <v>2.6600000000000002E-2</v>
      </c>
      <c r="D218" s="27">
        <f t="shared" si="15"/>
        <v>7.9365990000000011E-2</v>
      </c>
      <c r="E218" s="27">
        <f t="shared" si="16"/>
        <v>0.26136986301369863</v>
      </c>
      <c r="F218" s="27">
        <f t="shared" si="17"/>
        <v>0.64600000000000002</v>
      </c>
      <c r="G218" s="28">
        <f t="shared" si="18"/>
        <v>0.12612558101238391</v>
      </c>
      <c r="H218" s="29">
        <f t="shared" si="19"/>
        <v>0.46774251111177212</v>
      </c>
      <c r="I218" s="27"/>
    </row>
    <row r="219" spans="1:9">
      <c r="A219" s="47">
        <v>40484</v>
      </c>
      <c r="B219" s="18">
        <v>816.92990000000009</v>
      </c>
      <c r="C219" s="18">
        <v>2.63E-2</v>
      </c>
      <c r="D219" s="24">
        <f t="shared" si="15"/>
        <v>8.1692990000000007E-2</v>
      </c>
      <c r="E219" s="24">
        <f t="shared" si="16"/>
        <v>0.26082191780821917</v>
      </c>
      <c r="F219" s="24">
        <f t="shared" si="17"/>
        <v>0.64600000000000002</v>
      </c>
      <c r="G219" s="25">
        <f t="shared" si="18"/>
        <v>0.12978562792105264</v>
      </c>
      <c r="H219" s="26">
        <f t="shared" si="19"/>
        <v>0.47739436305425609</v>
      </c>
      <c r="I219" s="24"/>
    </row>
    <row r="220" spans="1:9">
      <c r="A220" s="48">
        <v>40485</v>
      </c>
      <c r="B220" s="19">
        <v>816.55980000000011</v>
      </c>
      <c r="C220" s="19">
        <v>2.6699999999999998E-2</v>
      </c>
      <c r="D220" s="27">
        <f t="shared" si="15"/>
        <v>8.1655980000000017E-2</v>
      </c>
      <c r="E220" s="27">
        <f t="shared" si="16"/>
        <v>0.26027397260273971</v>
      </c>
      <c r="F220" s="27">
        <f t="shared" si="17"/>
        <v>0.64600000000000002</v>
      </c>
      <c r="G220" s="28">
        <f t="shared" si="18"/>
        <v>0.12977739112383901</v>
      </c>
      <c r="H220" s="29">
        <f t="shared" si="19"/>
        <v>0.47737283962777788</v>
      </c>
      <c r="I220" s="27"/>
    </row>
    <row r="221" spans="1:9">
      <c r="A221" s="47">
        <v>40486</v>
      </c>
      <c r="B221" s="18">
        <v>817.27980000000002</v>
      </c>
      <c r="C221" s="18">
        <v>2.53E-2</v>
      </c>
      <c r="D221" s="24">
        <f t="shared" si="15"/>
        <v>8.1727980000000006E-2</v>
      </c>
      <c r="E221" s="24">
        <f t="shared" si="16"/>
        <v>0.25972602739726025</v>
      </c>
      <c r="F221" s="24">
        <f t="shared" si="17"/>
        <v>0.64600000000000002</v>
      </c>
      <c r="G221" s="25">
        <f t="shared" si="18"/>
        <v>0.12971470262229104</v>
      </c>
      <c r="H221" s="26">
        <f t="shared" si="19"/>
        <v>0.4772090003842675</v>
      </c>
      <c r="I221" s="24"/>
    </row>
    <row r="222" spans="1:9">
      <c r="A222" s="48">
        <v>40487</v>
      </c>
      <c r="B222" s="19">
        <v>827.43990000000008</v>
      </c>
      <c r="C222" s="19">
        <v>2.58E-2</v>
      </c>
      <c r="D222" s="27">
        <f t="shared" si="15"/>
        <v>8.2743990000000003E-2</v>
      </c>
      <c r="E222" s="27">
        <f t="shared" si="16"/>
        <v>0.25917808219178085</v>
      </c>
      <c r="F222" s="27">
        <f t="shared" si="17"/>
        <v>0.64600000000000002</v>
      </c>
      <c r="G222" s="28">
        <f t="shared" si="18"/>
        <v>0.13139130795975232</v>
      </c>
      <c r="H222" s="29">
        <f t="shared" si="19"/>
        <v>0.48157325290508024</v>
      </c>
      <c r="I222" s="27"/>
    </row>
    <row r="223" spans="1:9">
      <c r="A223" s="47">
        <v>40490</v>
      </c>
      <c r="B223" s="18">
        <v>834.17990000000009</v>
      </c>
      <c r="C223" s="18">
        <v>2.6000000000000002E-2</v>
      </c>
      <c r="D223" s="24">
        <f t="shared" si="15"/>
        <v>8.3417990000000011E-2</v>
      </c>
      <c r="E223" s="24">
        <f t="shared" si="16"/>
        <v>0.25753424657534246</v>
      </c>
      <c r="F223" s="24">
        <f t="shared" si="17"/>
        <v>0.64600000000000002</v>
      </c>
      <c r="G223" s="25">
        <f t="shared" si="18"/>
        <v>0.13248739588235295</v>
      </c>
      <c r="H223" s="26">
        <f t="shared" si="19"/>
        <v>0.48440668805926956</v>
      </c>
      <c r="I223" s="24"/>
    </row>
    <row r="224" spans="1:9">
      <c r="A224" s="48">
        <v>40491</v>
      </c>
      <c r="B224" s="19">
        <v>821.4199000000001</v>
      </c>
      <c r="C224" s="19">
        <v>2.7200000000000002E-2</v>
      </c>
      <c r="D224" s="27">
        <f t="shared" si="15"/>
        <v>8.2141990000000012E-2</v>
      </c>
      <c r="E224" s="27">
        <f t="shared" si="16"/>
        <v>0.256986301369863</v>
      </c>
      <c r="F224" s="27">
        <f t="shared" si="17"/>
        <v>0.64600000000000002</v>
      </c>
      <c r="G224" s="28">
        <f t="shared" si="18"/>
        <v>0.13061339338699693</v>
      </c>
      <c r="H224" s="29">
        <f t="shared" si="19"/>
        <v>0.47955286762701022</v>
      </c>
      <c r="I224" s="27"/>
    </row>
    <row r="225" spans="1:9">
      <c r="A225" s="47">
        <v>40492</v>
      </c>
      <c r="B225" s="18">
        <v>833.15990000000011</v>
      </c>
      <c r="C225" s="18">
        <v>2.6499999999999999E-2</v>
      </c>
      <c r="D225" s="24">
        <f t="shared" si="15"/>
        <v>8.3315990000000006E-2</v>
      </c>
      <c r="E225" s="24">
        <f t="shared" si="16"/>
        <v>0.25643835616438354</v>
      </c>
      <c r="F225" s="24">
        <f t="shared" si="17"/>
        <v>0.64600000000000002</v>
      </c>
      <c r="G225" s="25">
        <f t="shared" si="18"/>
        <v>0.13238988194272447</v>
      </c>
      <c r="H225" s="26">
        <f t="shared" si="19"/>
        <v>0.48415523908933444</v>
      </c>
      <c r="I225" s="24"/>
    </row>
    <row r="226" spans="1:9">
      <c r="A226" s="48">
        <v>40493</v>
      </c>
      <c r="B226" s="19">
        <v>844.04980000000012</v>
      </c>
      <c r="C226" s="19">
        <v>2.76E-2</v>
      </c>
      <c r="D226" s="27">
        <f t="shared" si="15"/>
        <v>8.4404980000000018E-2</v>
      </c>
      <c r="E226" s="27">
        <f t="shared" si="16"/>
        <v>0.25589041095890414</v>
      </c>
      <c r="F226" s="27">
        <f t="shared" si="17"/>
        <v>0.64600000000000002</v>
      </c>
      <c r="G226" s="28">
        <f t="shared" si="18"/>
        <v>0.13426402081733751</v>
      </c>
      <c r="H226" s="29">
        <f t="shared" si="19"/>
        <v>0.48896648512349894</v>
      </c>
      <c r="I226" s="27"/>
    </row>
    <row r="227" spans="1:9">
      <c r="A227" s="47">
        <v>40494</v>
      </c>
      <c r="B227" s="18">
        <v>833.40990000000011</v>
      </c>
      <c r="C227" s="18">
        <v>2.76E-2</v>
      </c>
      <c r="D227" s="24">
        <f t="shared" si="15"/>
        <v>8.3340990000000018E-2</v>
      </c>
      <c r="E227" s="24">
        <f t="shared" si="16"/>
        <v>0.25534246575342467</v>
      </c>
      <c r="F227" s="24">
        <f t="shared" si="17"/>
        <v>0.64600000000000002</v>
      </c>
      <c r="G227" s="25">
        <f t="shared" si="18"/>
        <v>0.13257151907739942</v>
      </c>
      <c r="H227" s="26">
        <f t="shared" si="19"/>
        <v>0.48462350924057185</v>
      </c>
      <c r="I227" s="24"/>
    </row>
    <row r="228" spans="1:9">
      <c r="A228" s="48">
        <v>40497</v>
      </c>
      <c r="B228" s="19">
        <v>832.08980000000008</v>
      </c>
      <c r="C228" s="19">
        <v>2.92E-2</v>
      </c>
      <c r="D228" s="27">
        <f t="shared" si="15"/>
        <v>8.3208980000000002E-2</v>
      </c>
      <c r="E228" s="27">
        <f t="shared" si="16"/>
        <v>0.25369863013698629</v>
      </c>
      <c r="F228" s="27">
        <f t="shared" si="17"/>
        <v>0.64600000000000002</v>
      </c>
      <c r="G228" s="28">
        <f t="shared" si="18"/>
        <v>0.13256761952941173</v>
      </c>
      <c r="H228" s="29">
        <f t="shared" si="19"/>
        <v>0.48461346046582077</v>
      </c>
      <c r="I228" s="27"/>
    </row>
    <row r="229" spans="1:9">
      <c r="A229" s="47">
        <v>40498</v>
      </c>
      <c r="B229" s="18">
        <v>915.18990000000008</v>
      </c>
      <c r="C229" s="18">
        <v>2.8500000000000001E-2</v>
      </c>
      <c r="D229" s="24">
        <f t="shared" si="15"/>
        <v>9.1518990000000008E-2</v>
      </c>
      <c r="E229" s="24">
        <f t="shared" si="16"/>
        <v>0.25315068493150683</v>
      </c>
      <c r="F229" s="24">
        <f t="shared" si="17"/>
        <v>0.64600000000000002</v>
      </c>
      <c r="G229" s="25">
        <f t="shared" si="18"/>
        <v>0.14570786565789476</v>
      </c>
      <c r="H229" s="26">
        <f t="shared" si="19"/>
        <v>0.51738658473920962</v>
      </c>
      <c r="I229" s="24"/>
    </row>
    <row r="230" spans="1:9">
      <c r="A230" s="48">
        <v>40499</v>
      </c>
      <c r="B230" s="19">
        <v>916.13990000000013</v>
      </c>
      <c r="C230" s="19">
        <v>2.8900000000000002E-2</v>
      </c>
      <c r="D230" s="27">
        <f t="shared" si="15"/>
        <v>9.1613990000000006E-2</v>
      </c>
      <c r="E230" s="27">
        <f t="shared" si="16"/>
        <v>0.25260273972602737</v>
      </c>
      <c r="F230" s="27">
        <f t="shared" si="17"/>
        <v>0.64600000000000002</v>
      </c>
      <c r="G230" s="28">
        <f t="shared" si="18"/>
        <v>0.1459158425866873</v>
      </c>
      <c r="H230" s="29">
        <f t="shared" si="19"/>
        <v>0.51788818616969634</v>
      </c>
      <c r="I230" s="27"/>
    </row>
    <row r="231" spans="1:9">
      <c r="A231" s="47">
        <v>40500</v>
      </c>
      <c r="B231" s="18">
        <v>902.38990000000013</v>
      </c>
      <c r="C231" s="18">
        <v>2.8999999999999998E-2</v>
      </c>
      <c r="D231" s="24">
        <f t="shared" si="15"/>
        <v>9.0238990000000019E-2</v>
      </c>
      <c r="E231" s="24">
        <f t="shared" si="16"/>
        <v>0.25205479452054796</v>
      </c>
      <c r="F231" s="24">
        <f t="shared" si="17"/>
        <v>0.64600000000000002</v>
      </c>
      <c r="G231" s="25">
        <f t="shared" si="18"/>
        <v>0.1437398153405573</v>
      </c>
      <c r="H231" s="26">
        <f t="shared" si="19"/>
        <v>0.51261410462150236</v>
      </c>
      <c r="I231" s="24"/>
    </row>
    <row r="232" spans="1:9">
      <c r="A232" s="48">
        <v>40501</v>
      </c>
      <c r="B232" s="19">
        <v>903.34990000000005</v>
      </c>
      <c r="C232" s="19">
        <v>2.8799999999999999E-2</v>
      </c>
      <c r="D232" s="27">
        <f t="shared" si="15"/>
        <v>9.0334990000000004E-2</v>
      </c>
      <c r="E232" s="27">
        <f t="shared" si="16"/>
        <v>0.2515068493150685</v>
      </c>
      <c r="F232" s="27">
        <f t="shared" si="17"/>
        <v>0.64600000000000002</v>
      </c>
      <c r="G232" s="28">
        <f t="shared" si="18"/>
        <v>0.14386476426006192</v>
      </c>
      <c r="H232" s="29">
        <f t="shared" si="19"/>
        <v>0.51291850123157956</v>
      </c>
      <c r="I232" s="27"/>
    </row>
    <row r="233" spans="1:9">
      <c r="A233" s="47">
        <v>40504</v>
      </c>
      <c r="B233" s="18">
        <v>964.79980000000012</v>
      </c>
      <c r="C233" s="18">
        <v>2.7999999999999997E-2</v>
      </c>
      <c r="D233" s="24">
        <f t="shared" si="15"/>
        <v>9.6479980000000007E-2</v>
      </c>
      <c r="E233" s="24">
        <f t="shared" si="16"/>
        <v>0.24986301369863015</v>
      </c>
      <c r="F233" s="24">
        <f t="shared" si="17"/>
        <v>0.64600000000000002</v>
      </c>
      <c r="G233" s="25">
        <f t="shared" si="18"/>
        <v>0.15353160904024771</v>
      </c>
      <c r="H233" s="26">
        <f t="shared" si="19"/>
        <v>0.53590130526374258</v>
      </c>
      <c r="I233" s="24"/>
    </row>
    <row r="234" spans="1:9">
      <c r="A234" s="48">
        <v>40505</v>
      </c>
      <c r="B234" s="19">
        <v>976.43990000000008</v>
      </c>
      <c r="C234" s="19">
        <v>2.7699999999999999E-2</v>
      </c>
      <c r="D234" s="27">
        <f t="shared" si="15"/>
        <v>9.7643990000000014E-2</v>
      </c>
      <c r="E234" s="27">
        <f t="shared" si="16"/>
        <v>0.24931506849315069</v>
      </c>
      <c r="F234" s="27">
        <f t="shared" si="17"/>
        <v>0.64600000000000002</v>
      </c>
      <c r="G234" s="28">
        <f t="shared" si="18"/>
        <v>0.15533858904489167</v>
      </c>
      <c r="H234" s="29">
        <f t="shared" si="19"/>
        <v>0.54007550543621818</v>
      </c>
      <c r="I234" s="27"/>
    </row>
    <row r="235" spans="1:9">
      <c r="A235" s="47">
        <v>40506</v>
      </c>
      <c r="B235" s="18">
        <v>922.95</v>
      </c>
      <c r="C235" s="18">
        <v>2.9300000000000003E-2</v>
      </c>
      <c r="D235" s="24">
        <f t="shared" si="15"/>
        <v>9.2295000000000002E-2</v>
      </c>
      <c r="E235" s="24">
        <f t="shared" si="16"/>
        <v>0.24876712328767123</v>
      </c>
      <c r="F235" s="24">
        <f t="shared" si="17"/>
        <v>0.64600000000000002</v>
      </c>
      <c r="G235" s="25">
        <f t="shared" si="18"/>
        <v>0.14705765247678021</v>
      </c>
      <c r="H235" s="26">
        <f t="shared" si="19"/>
        <v>0.52063274449141628</v>
      </c>
      <c r="I235" s="24"/>
    </row>
    <row r="236" spans="1:9">
      <c r="A236" s="48">
        <v>40507</v>
      </c>
      <c r="B236" s="19">
        <v>911.61990000000003</v>
      </c>
      <c r="C236" s="19">
        <v>2.87E-2</v>
      </c>
      <c r="D236" s="27">
        <f t="shared" si="15"/>
        <v>9.1161989999999998E-2</v>
      </c>
      <c r="E236" s="27">
        <f t="shared" si="16"/>
        <v>0.24821917808219179</v>
      </c>
      <c r="F236" s="27">
        <f t="shared" si="17"/>
        <v>0.64600000000000002</v>
      </c>
      <c r="G236" s="28">
        <f t="shared" si="18"/>
        <v>0.14516770760526312</v>
      </c>
      <c r="H236" s="29">
        <f t="shared" si="19"/>
        <v>0.51608138538492276</v>
      </c>
      <c r="I236" s="27"/>
    </row>
    <row r="237" spans="1:9">
      <c r="A237" s="47">
        <v>40508</v>
      </c>
      <c r="B237" s="18">
        <v>932.39990000000012</v>
      </c>
      <c r="C237" s="18">
        <v>2.87E-2</v>
      </c>
      <c r="D237" s="24">
        <f t="shared" si="15"/>
        <v>9.3239990000000009E-2</v>
      </c>
      <c r="E237" s="24">
        <f t="shared" si="16"/>
        <v>0.24767123287671233</v>
      </c>
      <c r="F237" s="24">
        <f t="shared" si="17"/>
        <v>0.64600000000000002</v>
      </c>
      <c r="G237" s="25">
        <f t="shared" si="18"/>
        <v>0.14847674568575853</v>
      </c>
      <c r="H237" s="26">
        <f t="shared" si="19"/>
        <v>0.52402204004049258</v>
      </c>
      <c r="I237" s="24"/>
    </row>
    <row r="238" spans="1:9">
      <c r="A238" s="48">
        <v>40511</v>
      </c>
      <c r="B238" s="19">
        <v>912.95</v>
      </c>
      <c r="C238" s="19">
        <v>2.8399999999999998E-2</v>
      </c>
      <c r="D238" s="27">
        <f t="shared" si="15"/>
        <v>9.1295000000000001E-2</v>
      </c>
      <c r="E238" s="27">
        <f t="shared" si="16"/>
        <v>0.24602739726027398</v>
      </c>
      <c r="F238" s="27">
        <f t="shared" si="17"/>
        <v>0.64600000000000002</v>
      </c>
      <c r="G238" s="28">
        <f t="shared" si="18"/>
        <v>0.14533711764705884</v>
      </c>
      <c r="H238" s="29">
        <f t="shared" si="19"/>
        <v>0.51649111519320301</v>
      </c>
      <c r="I238" s="27"/>
    </row>
    <row r="239" spans="1:9">
      <c r="A239" s="47">
        <v>40512</v>
      </c>
      <c r="B239" s="18">
        <v>918.29980000000012</v>
      </c>
      <c r="C239" s="18">
        <v>2.81E-2</v>
      </c>
      <c r="D239" s="24">
        <f t="shared" si="15"/>
        <v>9.1829980000000005E-2</v>
      </c>
      <c r="E239" s="24">
        <f t="shared" si="16"/>
        <v>0.24547945205479452</v>
      </c>
      <c r="F239" s="24">
        <f t="shared" si="17"/>
        <v>0.64600000000000002</v>
      </c>
      <c r="G239" s="25">
        <f t="shared" si="18"/>
        <v>0.14614613380495356</v>
      </c>
      <c r="H239" s="26">
        <f t="shared" si="19"/>
        <v>0.51844299727282217</v>
      </c>
      <c r="I239" s="24"/>
    </row>
    <row r="240" spans="1:9">
      <c r="A240" s="48">
        <v>40513</v>
      </c>
      <c r="B240" s="19">
        <v>871.50000000000011</v>
      </c>
      <c r="C240" s="19">
        <v>2.9700000000000001E-2</v>
      </c>
      <c r="D240" s="27">
        <f t="shared" si="15"/>
        <v>8.7150000000000005E-2</v>
      </c>
      <c r="E240" s="27">
        <f t="shared" si="16"/>
        <v>0.24493150684931506</v>
      </c>
      <c r="F240" s="27">
        <f t="shared" si="17"/>
        <v>0.64600000000000002</v>
      </c>
      <c r="G240" s="28">
        <f t="shared" si="18"/>
        <v>0.13891386222910218</v>
      </c>
      <c r="H240" s="29">
        <f t="shared" si="19"/>
        <v>0.50071055991852997</v>
      </c>
      <c r="I240" s="27"/>
    </row>
    <row r="241" spans="1:9">
      <c r="A241" s="47">
        <v>40514</v>
      </c>
      <c r="B241" s="18">
        <v>870.79980000000012</v>
      </c>
      <c r="C241" s="18">
        <v>3.0099999999999998E-2</v>
      </c>
      <c r="D241" s="24">
        <f t="shared" si="15"/>
        <v>8.7079980000000015E-2</v>
      </c>
      <c r="E241" s="24">
        <f t="shared" si="16"/>
        <v>0.24438356164383562</v>
      </c>
      <c r="F241" s="24">
        <f t="shared" si="17"/>
        <v>0.64600000000000002</v>
      </c>
      <c r="G241" s="25">
        <f t="shared" si="18"/>
        <v>0.1388561724427245</v>
      </c>
      <c r="H241" s="26">
        <f t="shared" si="19"/>
        <v>0.50056651963970178</v>
      </c>
      <c r="I241" s="24"/>
    </row>
    <row r="242" spans="1:9">
      <c r="A242" s="48">
        <v>40515</v>
      </c>
      <c r="B242" s="19">
        <v>860.74000000000012</v>
      </c>
      <c r="C242" s="19">
        <v>3.0299999999999997E-2</v>
      </c>
      <c r="D242" s="27">
        <f t="shared" si="15"/>
        <v>8.6074000000000012E-2</v>
      </c>
      <c r="E242" s="27">
        <f t="shared" si="16"/>
        <v>0.24383561643835616</v>
      </c>
      <c r="F242" s="27">
        <f t="shared" si="17"/>
        <v>0.64600000000000002</v>
      </c>
      <c r="G242" s="28">
        <f t="shared" si="18"/>
        <v>0.13727870309597523</v>
      </c>
      <c r="H242" s="29">
        <f t="shared" si="19"/>
        <v>0.49661173874788411</v>
      </c>
      <c r="I242" s="27"/>
    </row>
    <row r="243" spans="1:9">
      <c r="A243" s="47">
        <v>40518</v>
      </c>
      <c r="B243" s="18">
        <v>860.76980000000003</v>
      </c>
      <c r="C243" s="18">
        <v>2.9500000000000002E-2</v>
      </c>
      <c r="D243" s="24">
        <f t="shared" si="15"/>
        <v>8.6076979999999997E-2</v>
      </c>
      <c r="E243" s="24">
        <f t="shared" si="16"/>
        <v>0.24219178082191781</v>
      </c>
      <c r="F243" s="24">
        <f t="shared" si="17"/>
        <v>0.64600000000000002</v>
      </c>
      <c r="G243" s="25">
        <f t="shared" si="18"/>
        <v>0.13717685899380805</v>
      </c>
      <c r="H243" s="26">
        <f t="shared" si="19"/>
        <v>0.49635533784358132</v>
      </c>
      <c r="I243" s="24"/>
    </row>
    <row r="244" spans="1:9">
      <c r="A244" s="48">
        <v>40519</v>
      </c>
      <c r="B244" s="19">
        <v>855.85990000000004</v>
      </c>
      <c r="C244" s="19">
        <v>3.15E-2</v>
      </c>
      <c r="D244" s="27">
        <f t="shared" si="15"/>
        <v>8.5585990000000001E-2</v>
      </c>
      <c r="E244" s="27">
        <f t="shared" si="16"/>
        <v>0.24164383561643835</v>
      </c>
      <c r="F244" s="27">
        <f t="shared" si="17"/>
        <v>0.64600000000000002</v>
      </c>
      <c r="G244" s="28">
        <f t="shared" si="18"/>
        <v>0.1366593632894737</v>
      </c>
      <c r="H244" s="29">
        <f t="shared" si="19"/>
        <v>0.49505048068076196</v>
      </c>
      <c r="I244" s="27"/>
    </row>
    <row r="245" spans="1:9">
      <c r="A245" s="47">
        <v>40520</v>
      </c>
      <c r="B245" s="18">
        <v>858.8198000000001</v>
      </c>
      <c r="C245" s="18">
        <v>3.2599999999999997E-2</v>
      </c>
      <c r="D245" s="24">
        <f t="shared" si="15"/>
        <v>8.5881980000000011E-2</v>
      </c>
      <c r="E245" s="24">
        <f t="shared" si="16"/>
        <v>0.24109589041095891</v>
      </c>
      <c r="F245" s="24">
        <f t="shared" si="17"/>
        <v>0.64600000000000002</v>
      </c>
      <c r="G245" s="25">
        <f t="shared" si="18"/>
        <v>0.13727822375851392</v>
      </c>
      <c r="H245" s="26">
        <f t="shared" si="19"/>
        <v>0.49661053228218233</v>
      </c>
      <c r="I245" s="24"/>
    </row>
    <row r="246" spans="1:9">
      <c r="A246" s="48">
        <v>40521</v>
      </c>
      <c r="B246" s="19">
        <v>882.18990000000008</v>
      </c>
      <c r="C246" s="19">
        <v>3.2300000000000002E-2</v>
      </c>
      <c r="D246" s="27">
        <f t="shared" si="15"/>
        <v>8.8218990000000011E-2</v>
      </c>
      <c r="E246" s="27">
        <f t="shared" si="16"/>
        <v>0.24054794520547945</v>
      </c>
      <c r="F246" s="27">
        <f t="shared" si="17"/>
        <v>0.64600000000000002</v>
      </c>
      <c r="G246" s="28">
        <f t="shared" si="18"/>
        <v>0.14097285352476782</v>
      </c>
      <c r="H246" s="29">
        <f t="shared" si="19"/>
        <v>0.50582435466123732</v>
      </c>
      <c r="I246" s="27"/>
    </row>
    <row r="247" spans="1:9">
      <c r="A247" s="47">
        <v>40522</v>
      </c>
      <c r="B247" s="18">
        <v>894.4199000000001</v>
      </c>
      <c r="C247" s="18">
        <v>3.32E-2</v>
      </c>
      <c r="D247" s="24">
        <f t="shared" si="15"/>
        <v>8.9441990000000013E-2</v>
      </c>
      <c r="E247" s="24">
        <f t="shared" si="16"/>
        <v>0.24</v>
      </c>
      <c r="F247" s="24">
        <f t="shared" si="17"/>
        <v>0.64600000000000002</v>
      </c>
      <c r="G247" s="25">
        <f t="shared" si="18"/>
        <v>0.14305180196284831</v>
      </c>
      <c r="H247" s="26">
        <f t="shared" si="19"/>
        <v>0.51093457735409831</v>
      </c>
      <c r="I247" s="24"/>
    </row>
    <row r="248" spans="1:9">
      <c r="A248" s="48">
        <v>40525</v>
      </c>
      <c r="B248" s="19">
        <v>892.67990000000009</v>
      </c>
      <c r="C248" s="19">
        <v>3.2899999999999999E-2</v>
      </c>
      <c r="D248" s="27">
        <f t="shared" si="15"/>
        <v>8.9267990000000005E-2</v>
      </c>
      <c r="E248" s="27">
        <f t="shared" si="16"/>
        <v>0.23835616438356164</v>
      </c>
      <c r="F248" s="27">
        <f t="shared" si="17"/>
        <v>0.64600000000000002</v>
      </c>
      <c r="G248" s="28">
        <f t="shared" si="18"/>
        <v>0.14273205397987615</v>
      </c>
      <c r="H248" s="29">
        <f t="shared" si="19"/>
        <v>0.51015206359061571</v>
      </c>
      <c r="I248" s="27"/>
    </row>
    <row r="249" spans="1:9">
      <c r="A249" s="47">
        <v>40526</v>
      </c>
      <c r="B249" s="18">
        <v>863.87990000000002</v>
      </c>
      <c r="C249" s="18">
        <v>3.49E-2</v>
      </c>
      <c r="D249" s="24">
        <f t="shared" si="15"/>
        <v>8.6387989999999998E-2</v>
      </c>
      <c r="E249" s="24">
        <f t="shared" si="16"/>
        <v>0.2378082191780822</v>
      </c>
      <c r="F249" s="24">
        <f t="shared" si="17"/>
        <v>0.64600000000000002</v>
      </c>
      <c r="G249" s="25">
        <f t="shared" si="18"/>
        <v>0.13839462980030959</v>
      </c>
      <c r="H249" s="26">
        <f t="shared" si="19"/>
        <v>0.49941263949838444</v>
      </c>
      <c r="I249" s="24"/>
    </row>
    <row r="250" spans="1:9">
      <c r="A250" s="48">
        <v>40527</v>
      </c>
      <c r="B250" s="19">
        <v>866.63990000000013</v>
      </c>
      <c r="C250" s="19">
        <v>3.5299999999999998E-2</v>
      </c>
      <c r="D250" s="27">
        <f t="shared" si="15"/>
        <v>8.666399000000001E-2</v>
      </c>
      <c r="E250" s="27">
        <f t="shared" si="16"/>
        <v>0.23726027397260274</v>
      </c>
      <c r="F250" s="27">
        <f t="shared" si="17"/>
        <v>0.64600000000000002</v>
      </c>
      <c r="G250" s="28">
        <f t="shared" si="18"/>
        <v>0.13889044713157894</v>
      </c>
      <c r="H250" s="29">
        <f t="shared" si="19"/>
        <v>0.50065210194193954</v>
      </c>
      <c r="I250" s="27"/>
    </row>
    <row r="251" spans="1:9">
      <c r="A251" s="47">
        <v>40528</v>
      </c>
      <c r="B251" s="18">
        <v>897.98</v>
      </c>
      <c r="C251" s="18">
        <v>3.4700000000000002E-2</v>
      </c>
      <c r="D251" s="24">
        <f t="shared" si="15"/>
        <v>8.9798000000000003E-2</v>
      </c>
      <c r="E251" s="24">
        <f t="shared" si="16"/>
        <v>0.23671232876712328</v>
      </c>
      <c r="F251" s="24">
        <f t="shared" si="17"/>
        <v>0.64600000000000002</v>
      </c>
      <c r="G251" s="25">
        <f t="shared" si="18"/>
        <v>0.14382970681114551</v>
      </c>
      <c r="H251" s="26">
        <f t="shared" si="19"/>
        <v>0.51283311457439629</v>
      </c>
      <c r="I251" s="24"/>
    </row>
    <row r="252" spans="1:9">
      <c r="A252" s="48">
        <v>40529</v>
      </c>
      <c r="B252" s="19">
        <v>905.85990000000004</v>
      </c>
      <c r="C252" s="19">
        <v>3.3300000000000003E-2</v>
      </c>
      <c r="D252" s="27">
        <f t="shared" si="15"/>
        <v>9.0585990000000005E-2</v>
      </c>
      <c r="E252" s="27">
        <f t="shared" si="16"/>
        <v>0.23616438356164385</v>
      </c>
      <c r="F252" s="27">
        <f t="shared" si="17"/>
        <v>0.64600000000000002</v>
      </c>
      <c r="G252" s="28">
        <f t="shared" si="18"/>
        <v>0.1448955162027864</v>
      </c>
      <c r="H252" s="29">
        <f t="shared" si="19"/>
        <v>0.51542234459156799</v>
      </c>
      <c r="I252" s="27"/>
    </row>
    <row r="253" spans="1:9">
      <c r="A253" s="47">
        <v>40532</v>
      </c>
      <c r="B253" s="18">
        <v>911.93990000000008</v>
      </c>
      <c r="C253" s="18">
        <v>3.3599999999999998E-2</v>
      </c>
      <c r="D253" s="24">
        <f t="shared" si="15"/>
        <v>9.1193990000000003E-2</v>
      </c>
      <c r="E253" s="24">
        <f t="shared" si="16"/>
        <v>0.23452054794520549</v>
      </c>
      <c r="F253" s="24">
        <f t="shared" si="17"/>
        <v>0.64600000000000002</v>
      </c>
      <c r="G253" s="25">
        <f t="shared" si="18"/>
        <v>0.145910384</v>
      </c>
      <c r="H253" s="26">
        <f t="shared" si="19"/>
        <v>0.51787502774448724</v>
      </c>
      <c r="I253" s="24"/>
    </row>
    <row r="254" spans="1:9">
      <c r="A254" s="48">
        <v>40533</v>
      </c>
      <c r="B254" s="19">
        <v>920.89990000000012</v>
      </c>
      <c r="C254" s="19">
        <v>3.3500000000000002E-2</v>
      </c>
      <c r="D254" s="27">
        <f t="shared" si="15"/>
        <v>9.208999000000001E-2</v>
      </c>
      <c r="E254" s="27">
        <f t="shared" si="16"/>
        <v>0.23397260273972603</v>
      </c>
      <c r="F254" s="27">
        <f t="shared" si="17"/>
        <v>0.64600000000000002</v>
      </c>
      <c r="G254" s="28">
        <f t="shared" si="18"/>
        <v>0.14732972858359136</v>
      </c>
      <c r="H254" s="29">
        <f t="shared" si="19"/>
        <v>0.52128442300858768</v>
      </c>
      <c r="I254" s="27"/>
    </row>
    <row r="255" spans="1:9">
      <c r="A255" s="47">
        <v>40534</v>
      </c>
      <c r="B255" s="18">
        <v>926.21</v>
      </c>
      <c r="C255" s="18">
        <v>3.3599999999999998E-2</v>
      </c>
      <c r="D255" s="24">
        <f t="shared" si="15"/>
        <v>9.2621000000000009E-2</v>
      </c>
      <c r="E255" s="24">
        <f t="shared" si="16"/>
        <v>0.23342465753424657</v>
      </c>
      <c r="F255" s="24">
        <f t="shared" si="17"/>
        <v>0.64600000000000002</v>
      </c>
      <c r="G255" s="25">
        <f t="shared" si="18"/>
        <v>0.14819360000000001</v>
      </c>
      <c r="H255" s="26">
        <f t="shared" si="19"/>
        <v>0.52334770728770463</v>
      </c>
      <c r="I255" s="24"/>
    </row>
    <row r="256" spans="1:9">
      <c r="A256" s="48">
        <v>40535</v>
      </c>
      <c r="B256" s="19">
        <v>941.21</v>
      </c>
      <c r="C256" s="19">
        <v>3.4099999999999998E-2</v>
      </c>
      <c r="D256" s="27">
        <f t="shared" si="15"/>
        <v>9.412100000000001E-2</v>
      </c>
      <c r="E256" s="27">
        <f t="shared" si="16"/>
        <v>0.23287671232876711</v>
      </c>
      <c r="F256" s="27">
        <f t="shared" si="17"/>
        <v>0.64600000000000002</v>
      </c>
      <c r="G256" s="28">
        <f t="shared" si="18"/>
        <v>0.15066644907120744</v>
      </c>
      <c r="H256" s="29">
        <f t="shared" si="19"/>
        <v>0.52920486887544183</v>
      </c>
      <c r="I256" s="27"/>
    </row>
    <row r="257" spans="1:9">
      <c r="A257" s="47">
        <v>40536</v>
      </c>
      <c r="B257" s="18">
        <v>941.21</v>
      </c>
      <c r="C257" s="18">
        <v>3.3599999999999998E-2</v>
      </c>
      <c r="D257" s="24">
        <f t="shared" si="15"/>
        <v>9.412100000000001E-2</v>
      </c>
      <c r="E257" s="24">
        <f t="shared" si="16"/>
        <v>0.23232876712328768</v>
      </c>
      <c r="F257" s="24">
        <f t="shared" si="17"/>
        <v>0.64600000000000002</v>
      </c>
      <c r="G257" s="25">
        <f t="shared" si="18"/>
        <v>0.15059360000000002</v>
      </c>
      <c r="H257" s="26">
        <f t="shared" si="19"/>
        <v>0.52903335270019602</v>
      </c>
      <c r="I257" s="24"/>
    </row>
    <row r="258" spans="1:9">
      <c r="A258" s="48">
        <v>40539</v>
      </c>
      <c r="B258" s="19">
        <v>961.0698000000001</v>
      </c>
      <c r="C258" s="19">
        <v>3.3599999999999998E-2</v>
      </c>
      <c r="D258" s="27">
        <f t="shared" si="15"/>
        <v>9.6106980000000009E-2</v>
      </c>
      <c r="E258" s="27">
        <f t="shared" si="16"/>
        <v>0.23068493150684932</v>
      </c>
      <c r="F258" s="27">
        <f t="shared" si="17"/>
        <v>0.64600000000000002</v>
      </c>
      <c r="G258" s="28">
        <f t="shared" si="18"/>
        <v>0.15377116800000001</v>
      </c>
      <c r="H258" s="29">
        <f t="shared" si="19"/>
        <v>0.53645686747522336</v>
      </c>
      <c r="I258" s="27"/>
    </row>
    <row r="259" spans="1:9">
      <c r="A259" s="47">
        <v>40540</v>
      </c>
      <c r="B259" s="18">
        <v>961.0698000000001</v>
      </c>
      <c r="C259" s="18">
        <v>3.5000000000000003E-2</v>
      </c>
      <c r="D259" s="24">
        <f t="shared" ref="D259:D322" si="20">B259/10000</f>
        <v>9.6106980000000009E-2</v>
      </c>
      <c r="E259" s="24">
        <f t="shared" ref="E259:E322" si="21">($A$559-A259)/(365*5)</f>
        <v>0.23013698630136986</v>
      </c>
      <c r="F259" s="24">
        <f t="shared" ref="F259:F322" si="22">$B$575</f>
        <v>0.64600000000000002</v>
      </c>
      <c r="G259" s="25">
        <f t="shared" ref="G259:G322" si="23">(D259*(1+C259))/F259</f>
        <v>0.15397944938080496</v>
      </c>
      <c r="H259" s="26">
        <f t="shared" ref="H259:H322" si="24">1-EXP(-G259*5)</f>
        <v>0.53693935321815034</v>
      </c>
      <c r="I259" s="24"/>
    </row>
    <row r="260" spans="1:9">
      <c r="A260" s="48">
        <v>40541</v>
      </c>
      <c r="B260" s="19">
        <v>976.87990000000013</v>
      </c>
      <c r="C260" s="19">
        <v>3.3500000000000002E-2</v>
      </c>
      <c r="D260" s="27">
        <f t="shared" si="20"/>
        <v>9.7687990000000016E-2</v>
      </c>
      <c r="E260" s="27">
        <f t="shared" si="21"/>
        <v>0.2295890410958904</v>
      </c>
      <c r="F260" s="27">
        <f t="shared" si="22"/>
        <v>0.64600000000000002</v>
      </c>
      <c r="G260" s="28">
        <f t="shared" si="23"/>
        <v>0.15628566202012389</v>
      </c>
      <c r="H260" s="29">
        <f t="shared" si="24"/>
        <v>0.54224826726333308</v>
      </c>
      <c r="I260" s="27"/>
    </row>
    <row r="261" spans="1:9">
      <c r="A261" s="47">
        <v>40542</v>
      </c>
      <c r="B261" s="18">
        <v>979.72</v>
      </c>
      <c r="C261" s="18">
        <v>3.3799999999999997E-2</v>
      </c>
      <c r="D261" s="24">
        <f t="shared" si="20"/>
        <v>9.7972000000000004E-2</v>
      </c>
      <c r="E261" s="24">
        <f t="shared" si="21"/>
        <v>0.22904109589041097</v>
      </c>
      <c r="F261" s="24">
        <f t="shared" si="22"/>
        <v>0.64600000000000002</v>
      </c>
      <c r="G261" s="25">
        <f t="shared" si="23"/>
        <v>0.15678553188854488</v>
      </c>
      <c r="H261" s="26">
        <f t="shared" si="24"/>
        <v>0.54339092021612112</v>
      </c>
      <c r="I261" s="24"/>
    </row>
    <row r="262" spans="1:9">
      <c r="A262" s="48">
        <v>40543</v>
      </c>
      <c r="B262" s="19">
        <v>977.26980000000003</v>
      </c>
      <c r="C262" s="19">
        <v>3.3000000000000002E-2</v>
      </c>
      <c r="D262" s="27">
        <f t="shared" si="20"/>
        <v>9.7726980000000005E-2</v>
      </c>
      <c r="E262" s="27">
        <f t="shared" si="21"/>
        <v>0.22849315068493151</v>
      </c>
      <c r="F262" s="27">
        <f t="shared" si="22"/>
        <v>0.64600000000000002</v>
      </c>
      <c r="G262" s="28">
        <f t="shared" si="23"/>
        <v>0.15627239990712075</v>
      </c>
      <c r="H262" s="29">
        <f t="shared" si="24"/>
        <v>0.54221791248088813</v>
      </c>
      <c r="I262" s="27"/>
    </row>
    <row r="263" spans="1:9">
      <c r="A263" s="47">
        <v>40546</v>
      </c>
      <c r="B263" s="18">
        <v>977.26980000000003</v>
      </c>
      <c r="C263" s="18">
        <v>3.3599999999999998E-2</v>
      </c>
      <c r="D263" s="24">
        <f t="shared" si="20"/>
        <v>9.7726980000000005E-2</v>
      </c>
      <c r="E263" s="24">
        <f t="shared" si="21"/>
        <v>0.22684931506849315</v>
      </c>
      <c r="F263" s="24">
        <f t="shared" si="22"/>
        <v>0.64600000000000002</v>
      </c>
      <c r="G263" s="25">
        <f t="shared" si="23"/>
        <v>0.156363168</v>
      </c>
      <c r="H263" s="26">
        <f t="shared" si="24"/>
        <v>0.542425625378256</v>
      </c>
      <c r="I263" s="24"/>
    </row>
    <row r="264" spans="1:9">
      <c r="A264" s="48">
        <v>40547</v>
      </c>
      <c r="B264" s="19">
        <v>982.83980000000008</v>
      </c>
      <c r="C264" s="19">
        <v>3.3599999999999998E-2</v>
      </c>
      <c r="D264" s="27">
        <f t="shared" si="20"/>
        <v>9.8283980000000007E-2</v>
      </c>
      <c r="E264" s="27">
        <f t="shared" si="21"/>
        <v>0.22630136986301369</v>
      </c>
      <c r="F264" s="27">
        <f t="shared" si="22"/>
        <v>0.64600000000000002</v>
      </c>
      <c r="G264" s="28">
        <f t="shared" si="23"/>
        <v>0.15725436800000001</v>
      </c>
      <c r="H264" s="29">
        <f t="shared" si="24"/>
        <v>0.5444600407478597</v>
      </c>
      <c r="I264" s="27"/>
    </row>
    <row r="265" spans="1:9">
      <c r="A265" s="47">
        <v>40548</v>
      </c>
      <c r="B265" s="18">
        <v>990.49000000000012</v>
      </c>
      <c r="C265" s="18">
        <v>3.5000000000000003E-2</v>
      </c>
      <c r="D265" s="24">
        <f t="shared" si="20"/>
        <v>9.9049000000000012E-2</v>
      </c>
      <c r="E265" s="24">
        <f t="shared" si="21"/>
        <v>0.22575342465753426</v>
      </c>
      <c r="F265" s="24">
        <f t="shared" si="22"/>
        <v>0.64600000000000002</v>
      </c>
      <c r="G265" s="25">
        <f t="shared" si="23"/>
        <v>0.15869305727554181</v>
      </c>
      <c r="H265" s="26">
        <f t="shared" si="24"/>
        <v>0.54772518511742985</v>
      </c>
      <c r="I265" s="24"/>
    </row>
    <row r="266" spans="1:9">
      <c r="A266" s="48">
        <v>40549</v>
      </c>
      <c r="B266" s="19">
        <v>990.35990000000004</v>
      </c>
      <c r="C266" s="19">
        <v>3.44E-2</v>
      </c>
      <c r="D266" s="27">
        <f t="shared" si="20"/>
        <v>9.9035990000000004E-2</v>
      </c>
      <c r="E266" s="27">
        <f t="shared" si="21"/>
        <v>0.2252054794520548</v>
      </c>
      <c r="F266" s="27">
        <f t="shared" si="22"/>
        <v>0.64600000000000002</v>
      </c>
      <c r="G266" s="28">
        <f t="shared" si="23"/>
        <v>0.1585802291888545</v>
      </c>
      <c r="H266" s="29">
        <f t="shared" si="24"/>
        <v>0.5474699666245626</v>
      </c>
      <c r="I266" s="27"/>
    </row>
    <row r="267" spans="1:9">
      <c r="A267" s="47">
        <v>40550</v>
      </c>
      <c r="B267" s="18">
        <v>990.35990000000004</v>
      </c>
      <c r="C267" s="18">
        <v>3.3399999999999999E-2</v>
      </c>
      <c r="D267" s="24">
        <f t="shared" si="20"/>
        <v>9.9035990000000004E-2</v>
      </c>
      <c r="E267" s="24">
        <f t="shared" si="21"/>
        <v>0.22465753424657534</v>
      </c>
      <c r="F267" s="24">
        <f t="shared" si="22"/>
        <v>0.64600000000000002</v>
      </c>
      <c r="G267" s="25">
        <f t="shared" si="23"/>
        <v>0.15842692270278638</v>
      </c>
      <c r="H267" s="26">
        <f t="shared" si="24"/>
        <v>0.54712295469732042</v>
      </c>
      <c r="I267" s="24"/>
    </row>
    <row r="268" spans="1:9">
      <c r="A268" s="48">
        <v>40553</v>
      </c>
      <c r="B268" s="19">
        <v>1028.8800000000001</v>
      </c>
      <c r="C268" s="19">
        <v>3.32E-2</v>
      </c>
      <c r="D268" s="27">
        <f t="shared" si="20"/>
        <v>0.10288800000000001</v>
      </c>
      <c r="E268" s="27">
        <f t="shared" si="21"/>
        <v>0.22301369863013698</v>
      </c>
      <c r="F268" s="27">
        <f t="shared" si="22"/>
        <v>0.64600000000000002</v>
      </c>
      <c r="G268" s="28">
        <f t="shared" si="23"/>
        <v>0.1645570922600619</v>
      </c>
      <c r="H268" s="29">
        <f t="shared" si="24"/>
        <v>0.56079344379899254</v>
      </c>
      <c r="I268" s="27"/>
    </row>
    <row r="269" spans="1:9">
      <c r="A269" s="47">
        <v>40554</v>
      </c>
      <c r="B269" s="18">
        <v>1006.8000000000001</v>
      </c>
      <c r="C269" s="18">
        <v>3.3700000000000001E-2</v>
      </c>
      <c r="D269" s="24">
        <f t="shared" si="20"/>
        <v>0.10068000000000001</v>
      </c>
      <c r="E269" s="24">
        <f t="shared" si="21"/>
        <v>0.22246575342465755</v>
      </c>
      <c r="F269" s="24">
        <f t="shared" si="22"/>
        <v>0.64600000000000002</v>
      </c>
      <c r="G269" s="25">
        <f t="shared" si="23"/>
        <v>0.16110358513931891</v>
      </c>
      <c r="H269" s="26">
        <f t="shared" si="24"/>
        <v>0.55314357181179341</v>
      </c>
      <c r="I269" s="24"/>
    </row>
    <row r="270" spans="1:9">
      <c r="A270" s="48">
        <v>40555</v>
      </c>
      <c r="B270" s="19">
        <v>963.47</v>
      </c>
      <c r="C270" s="19">
        <v>3.4000000000000002E-2</v>
      </c>
      <c r="D270" s="27">
        <f t="shared" si="20"/>
        <v>9.6347000000000002E-2</v>
      </c>
      <c r="E270" s="27">
        <f t="shared" si="21"/>
        <v>0.22191780821917809</v>
      </c>
      <c r="F270" s="27">
        <f t="shared" si="22"/>
        <v>0.64600000000000002</v>
      </c>
      <c r="G270" s="28">
        <f t="shared" si="23"/>
        <v>0.15421485758513931</v>
      </c>
      <c r="H270" s="29">
        <f t="shared" si="24"/>
        <v>0.53748407395272024</v>
      </c>
      <c r="I270" s="27"/>
    </row>
    <row r="271" spans="1:9">
      <c r="A271" s="47">
        <v>40556</v>
      </c>
      <c r="B271" s="18">
        <v>943.30980000000011</v>
      </c>
      <c r="C271" s="18">
        <v>3.3399999999999999E-2</v>
      </c>
      <c r="D271" s="24">
        <f t="shared" si="20"/>
        <v>9.4330980000000009E-2</v>
      </c>
      <c r="E271" s="24">
        <f t="shared" si="21"/>
        <v>0.22136986301369863</v>
      </c>
      <c r="F271" s="24">
        <f t="shared" si="22"/>
        <v>0.64600000000000002</v>
      </c>
      <c r="G271" s="25">
        <f t="shared" si="23"/>
        <v>0.15090036336222912</v>
      </c>
      <c r="H271" s="26">
        <f t="shared" si="24"/>
        <v>0.52975517554779117</v>
      </c>
      <c r="I271" s="24"/>
    </row>
    <row r="272" spans="1:9">
      <c r="A272" s="48">
        <v>40557</v>
      </c>
      <c r="B272" s="19">
        <v>943.30980000000011</v>
      </c>
      <c r="C272" s="19">
        <v>3.3500000000000002E-2</v>
      </c>
      <c r="D272" s="27">
        <f t="shared" si="20"/>
        <v>9.4330980000000009E-2</v>
      </c>
      <c r="E272" s="27">
        <f t="shared" si="21"/>
        <v>0.22082191780821916</v>
      </c>
      <c r="F272" s="27">
        <f t="shared" si="22"/>
        <v>0.64600000000000002</v>
      </c>
      <c r="G272" s="28">
        <f t="shared" si="23"/>
        <v>0.15091496568111457</v>
      </c>
      <c r="H272" s="29">
        <f t="shared" si="24"/>
        <v>0.52978950761886068</v>
      </c>
      <c r="I272" s="27"/>
    </row>
    <row r="273" spans="1:9">
      <c r="A273" s="47">
        <v>40560</v>
      </c>
      <c r="B273" s="18">
        <v>888.45</v>
      </c>
      <c r="C273" s="18">
        <v>3.39E-2</v>
      </c>
      <c r="D273" s="24">
        <f t="shared" si="20"/>
        <v>8.8845000000000007E-2</v>
      </c>
      <c r="E273" s="24">
        <f t="shared" si="21"/>
        <v>0.21917808219178081</v>
      </c>
      <c r="F273" s="24">
        <f t="shared" si="22"/>
        <v>0.64600000000000002</v>
      </c>
      <c r="G273" s="25">
        <f t="shared" si="23"/>
        <v>0.1421932592879257</v>
      </c>
      <c r="H273" s="26">
        <f t="shared" si="24"/>
        <v>0.50883064711934378</v>
      </c>
      <c r="I273" s="24"/>
    </row>
    <row r="274" spans="1:9">
      <c r="A274" s="48">
        <v>40561</v>
      </c>
      <c r="B274" s="19">
        <v>877.83980000000008</v>
      </c>
      <c r="C274" s="19">
        <v>3.39E-2</v>
      </c>
      <c r="D274" s="27">
        <f t="shared" si="20"/>
        <v>8.7783980000000011E-2</v>
      </c>
      <c r="E274" s="27">
        <f t="shared" si="21"/>
        <v>0.21863013698630138</v>
      </c>
      <c r="F274" s="27">
        <f t="shared" si="22"/>
        <v>0.64600000000000002</v>
      </c>
      <c r="G274" s="28">
        <f t="shared" si="23"/>
        <v>0.14049513455417958</v>
      </c>
      <c r="H274" s="29">
        <f t="shared" si="24"/>
        <v>0.5046425584039872</v>
      </c>
      <c r="I274" s="27"/>
    </row>
    <row r="275" spans="1:9">
      <c r="A275" s="47">
        <v>40562</v>
      </c>
      <c r="B275" s="18">
        <v>867.07500000000005</v>
      </c>
      <c r="C275" s="18">
        <v>3.3700000000000001E-2</v>
      </c>
      <c r="D275" s="24">
        <f t="shared" si="20"/>
        <v>8.6707500000000007E-2</v>
      </c>
      <c r="E275" s="24">
        <f t="shared" si="21"/>
        <v>0.21808219178082192</v>
      </c>
      <c r="F275" s="24">
        <f t="shared" si="22"/>
        <v>0.64600000000000002</v>
      </c>
      <c r="G275" s="25">
        <f t="shared" si="23"/>
        <v>0.13874542221362229</v>
      </c>
      <c r="H275" s="26">
        <f t="shared" si="24"/>
        <v>0.50028988119048567</v>
      </c>
      <c r="I275" s="24"/>
    </row>
    <row r="276" spans="1:9">
      <c r="A276" s="48">
        <v>40563</v>
      </c>
      <c r="B276" s="19">
        <v>845.33590000000004</v>
      </c>
      <c r="C276" s="19">
        <v>3.4700000000000002E-2</v>
      </c>
      <c r="D276" s="27">
        <f t="shared" si="20"/>
        <v>8.4533590000000006E-2</v>
      </c>
      <c r="E276" s="27">
        <f t="shared" si="21"/>
        <v>0.21753424657534245</v>
      </c>
      <c r="F276" s="27">
        <f t="shared" si="22"/>
        <v>0.64600000000000002</v>
      </c>
      <c r="G276" s="28">
        <f t="shared" si="23"/>
        <v>0.13539768664551083</v>
      </c>
      <c r="H276" s="29">
        <f t="shared" si="24"/>
        <v>0.49185499703573421</v>
      </c>
      <c r="I276" s="27"/>
    </row>
    <row r="277" spans="1:9">
      <c r="A277" s="47">
        <v>40564</v>
      </c>
      <c r="B277" s="18">
        <v>812.43990000000008</v>
      </c>
      <c r="C277" s="18">
        <v>3.44E-2</v>
      </c>
      <c r="D277" s="24">
        <f t="shared" si="20"/>
        <v>8.1243990000000002E-2</v>
      </c>
      <c r="E277" s="24">
        <f t="shared" si="21"/>
        <v>0.21698630136986302</v>
      </c>
      <c r="F277" s="24">
        <f t="shared" si="22"/>
        <v>0.64600000000000002</v>
      </c>
      <c r="G277" s="25">
        <f t="shared" si="23"/>
        <v>0.130090995752322</v>
      </c>
      <c r="H277" s="26">
        <f t="shared" si="24"/>
        <v>0.47819168895497333</v>
      </c>
      <c r="I277" s="24"/>
    </row>
    <row r="278" spans="1:9">
      <c r="A278" s="48">
        <v>40567</v>
      </c>
      <c r="B278" s="19">
        <v>813.39480000000003</v>
      </c>
      <c r="C278" s="19">
        <v>3.4300000000000004E-2</v>
      </c>
      <c r="D278" s="27">
        <f t="shared" si="20"/>
        <v>8.1339480000000006E-2</v>
      </c>
      <c r="E278" s="27">
        <f t="shared" si="21"/>
        <v>0.21534246575342467</v>
      </c>
      <c r="F278" s="27">
        <f t="shared" si="22"/>
        <v>0.64600000000000002</v>
      </c>
      <c r="G278" s="28">
        <f t="shared" si="23"/>
        <v>0.13023130675541797</v>
      </c>
      <c r="H278" s="29">
        <f t="shared" si="24"/>
        <v>0.47855763781106897</v>
      </c>
      <c r="I278" s="27"/>
    </row>
    <row r="279" spans="1:9">
      <c r="A279" s="47">
        <v>40568</v>
      </c>
      <c r="B279" s="18">
        <v>834.19680000000005</v>
      </c>
      <c r="C279" s="18">
        <v>3.3500000000000002E-2</v>
      </c>
      <c r="D279" s="24">
        <f t="shared" si="20"/>
        <v>8.341968000000001E-2</v>
      </c>
      <c r="E279" s="24">
        <f t="shared" si="21"/>
        <v>0.21479452054794521</v>
      </c>
      <c r="F279" s="24">
        <f t="shared" si="22"/>
        <v>0.64600000000000002</v>
      </c>
      <c r="G279" s="25">
        <f t="shared" si="23"/>
        <v>0.13345857473684214</v>
      </c>
      <c r="H279" s="26">
        <f t="shared" si="24"/>
        <v>0.48690428572681266</v>
      </c>
      <c r="I279" s="24"/>
    </row>
    <row r="280" spans="1:9">
      <c r="A280" s="48">
        <v>40569</v>
      </c>
      <c r="B280" s="19">
        <v>840.55690000000004</v>
      </c>
      <c r="C280" s="19">
        <v>3.4500000000000003E-2</v>
      </c>
      <c r="D280" s="27">
        <f t="shared" si="20"/>
        <v>8.4055690000000002E-2</v>
      </c>
      <c r="E280" s="27">
        <f t="shared" si="21"/>
        <v>0.21424657534246574</v>
      </c>
      <c r="F280" s="27">
        <f t="shared" si="22"/>
        <v>0.64600000000000002</v>
      </c>
      <c r="G280" s="28">
        <f t="shared" si="23"/>
        <v>0.13460620945046439</v>
      </c>
      <c r="H280" s="29">
        <f t="shared" si="24"/>
        <v>0.48984008686860958</v>
      </c>
      <c r="I280" s="27"/>
    </row>
    <row r="281" spans="1:9">
      <c r="A281" s="47">
        <v>40570</v>
      </c>
      <c r="B281" s="18">
        <v>849.92090000000007</v>
      </c>
      <c r="C281" s="18">
        <v>3.4200000000000001E-2</v>
      </c>
      <c r="D281" s="24">
        <f t="shared" si="20"/>
        <v>8.4992090000000006E-2</v>
      </c>
      <c r="E281" s="24">
        <f t="shared" si="21"/>
        <v>0.21369863013698631</v>
      </c>
      <c r="F281" s="24">
        <f t="shared" si="22"/>
        <v>0.64600000000000002</v>
      </c>
      <c r="G281" s="25">
        <f t="shared" si="23"/>
        <v>0.13606628402167184</v>
      </c>
      <c r="H281" s="26">
        <f t="shared" si="24"/>
        <v>0.49355088287276538</v>
      </c>
      <c r="I281" s="24"/>
    </row>
    <row r="282" spans="1:9">
      <c r="A282" s="48">
        <v>40571</v>
      </c>
      <c r="B282" s="19">
        <v>858.26100000000008</v>
      </c>
      <c r="C282" s="19">
        <v>3.3599999999999998E-2</v>
      </c>
      <c r="D282" s="27">
        <f t="shared" si="20"/>
        <v>8.5826100000000002E-2</v>
      </c>
      <c r="E282" s="27">
        <f t="shared" si="21"/>
        <v>0.21315068493150685</v>
      </c>
      <c r="F282" s="27">
        <f t="shared" si="22"/>
        <v>0.64600000000000002</v>
      </c>
      <c r="G282" s="28">
        <f t="shared" si="23"/>
        <v>0.13732176000000001</v>
      </c>
      <c r="H282" s="29">
        <f t="shared" si="24"/>
        <v>0.49672009878360612</v>
      </c>
      <c r="I282" s="27"/>
    </row>
    <row r="283" spans="1:9">
      <c r="A283" s="47">
        <v>40574</v>
      </c>
      <c r="B283" s="18">
        <v>857.59180000000003</v>
      </c>
      <c r="C283" s="18">
        <v>3.4200000000000001E-2</v>
      </c>
      <c r="D283" s="24">
        <f t="shared" si="20"/>
        <v>8.5759180000000004E-2</v>
      </c>
      <c r="E283" s="24">
        <f t="shared" si="21"/>
        <v>0.2115068493150685</v>
      </c>
      <c r="F283" s="24">
        <f t="shared" si="22"/>
        <v>0.64600000000000002</v>
      </c>
      <c r="G283" s="25">
        <f t="shared" si="23"/>
        <v>0.13729434048916409</v>
      </c>
      <c r="H283" s="26">
        <f t="shared" si="24"/>
        <v>0.49665109561010656</v>
      </c>
      <c r="I283" s="24"/>
    </row>
    <row r="284" spans="1:9">
      <c r="A284" s="48">
        <v>40575</v>
      </c>
      <c r="B284" s="19">
        <v>776.47090000000003</v>
      </c>
      <c r="C284" s="19">
        <v>3.4799999999999998E-2</v>
      </c>
      <c r="D284" s="27">
        <f t="shared" si="20"/>
        <v>7.7647090000000002E-2</v>
      </c>
      <c r="E284" s="27">
        <f t="shared" si="21"/>
        <v>0.21095890410958903</v>
      </c>
      <c r="F284" s="27">
        <f t="shared" si="22"/>
        <v>0.64600000000000002</v>
      </c>
      <c r="G284" s="28">
        <f t="shared" si="23"/>
        <v>0.12437958008049534</v>
      </c>
      <c r="H284" s="29">
        <f t="shared" si="24"/>
        <v>0.46307555913767096</v>
      </c>
      <c r="I284" s="27"/>
    </row>
    <row r="285" spans="1:9">
      <c r="A285" s="47">
        <v>40576</v>
      </c>
      <c r="B285" s="18">
        <v>765.85690000000011</v>
      </c>
      <c r="C285" s="18">
        <v>3.5200000000000002E-2</v>
      </c>
      <c r="D285" s="24">
        <f t="shared" si="20"/>
        <v>7.6585690000000012E-2</v>
      </c>
      <c r="E285" s="24">
        <f t="shared" si="21"/>
        <v>0.2104109589041096</v>
      </c>
      <c r="F285" s="24">
        <f t="shared" si="22"/>
        <v>0.64600000000000002</v>
      </c>
      <c r="G285" s="25">
        <f t="shared" si="23"/>
        <v>0.12272678991950464</v>
      </c>
      <c r="H285" s="26">
        <f t="shared" si="24"/>
        <v>0.458620057304989</v>
      </c>
      <c r="I285" s="24"/>
    </row>
    <row r="286" spans="1:9">
      <c r="A286" s="48">
        <v>40577</v>
      </c>
      <c r="B286" s="19">
        <v>770.46</v>
      </c>
      <c r="C286" s="19">
        <v>3.5799999999999998E-2</v>
      </c>
      <c r="D286" s="27">
        <f t="shared" si="20"/>
        <v>7.7046000000000003E-2</v>
      </c>
      <c r="E286" s="27">
        <f t="shared" si="21"/>
        <v>0.20986301369863014</v>
      </c>
      <c r="F286" s="27">
        <f t="shared" si="22"/>
        <v>0.64600000000000002</v>
      </c>
      <c r="G286" s="28">
        <f t="shared" si="23"/>
        <v>0.12353598575851393</v>
      </c>
      <c r="H286" s="29">
        <f t="shared" si="24"/>
        <v>0.460806044079204</v>
      </c>
      <c r="I286" s="27"/>
    </row>
    <row r="287" spans="1:9">
      <c r="A287" s="47">
        <v>40578</v>
      </c>
      <c r="B287" s="18">
        <v>771.21</v>
      </c>
      <c r="C287" s="18">
        <v>3.6799999999999999E-2</v>
      </c>
      <c r="D287" s="24">
        <f t="shared" si="20"/>
        <v>7.7121000000000009E-2</v>
      </c>
      <c r="E287" s="24">
        <f t="shared" si="21"/>
        <v>0.20931506849315068</v>
      </c>
      <c r="F287" s="24">
        <f t="shared" si="22"/>
        <v>0.64600000000000002</v>
      </c>
      <c r="G287" s="25">
        <f t="shared" si="23"/>
        <v>0.12377562352941177</v>
      </c>
      <c r="H287" s="26">
        <f t="shared" si="24"/>
        <v>0.46145171337347357</v>
      </c>
      <c r="I287" s="24"/>
    </row>
    <row r="288" spans="1:9">
      <c r="A288" s="48">
        <v>40581</v>
      </c>
      <c r="B288" s="19">
        <v>777.42990000000009</v>
      </c>
      <c r="C288" s="19">
        <v>3.6799999999999999E-2</v>
      </c>
      <c r="D288" s="27">
        <f t="shared" si="20"/>
        <v>7.7742990000000012E-2</v>
      </c>
      <c r="E288" s="27">
        <f t="shared" si="21"/>
        <v>0.20767123287671233</v>
      </c>
      <c r="F288" s="27">
        <f t="shared" si="22"/>
        <v>0.64600000000000002</v>
      </c>
      <c r="G288" s="28">
        <f t="shared" si="23"/>
        <v>0.12477388859442724</v>
      </c>
      <c r="H288" s="29">
        <f t="shared" si="24"/>
        <v>0.46413308570764733</v>
      </c>
      <c r="I288" s="27"/>
    </row>
    <row r="289" spans="1:9">
      <c r="A289" s="47">
        <v>40582</v>
      </c>
      <c r="B289" s="18">
        <v>781.79980000000012</v>
      </c>
      <c r="C289" s="18">
        <v>3.7499999999999999E-2</v>
      </c>
      <c r="D289" s="24">
        <f t="shared" si="20"/>
        <v>7.817998000000001E-2</v>
      </c>
      <c r="E289" s="24">
        <f t="shared" si="21"/>
        <v>0.20712328767123286</v>
      </c>
      <c r="F289" s="24">
        <f t="shared" si="22"/>
        <v>0.64600000000000002</v>
      </c>
      <c r="G289" s="25">
        <f t="shared" si="23"/>
        <v>0.12555995239938084</v>
      </c>
      <c r="H289" s="26">
        <f t="shared" si="24"/>
        <v>0.46623508017534798</v>
      </c>
      <c r="I289" s="24"/>
    </row>
    <row r="290" spans="1:9">
      <c r="A290" s="48">
        <v>40583</v>
      </c>
      <c r="B290" s="19">
        <v>795.07080000000008</v>
      </c>
      <c r="C290" s="19">
        <v>3.6499999999999998E-2</v>
      </c>
      <c r="D290" s="27">
        <f t="shared" si="20"/>
        <v>7.9507080000000008E-2</v>
      </c>
      <c r="E290" s="27">
        <f t="shared" si="21"/>
        <v>0.20657534246575343</v>
      </c>
      <c r="F290" s="27">
        <f t="shared" si="22"/>
        <v>0.64600000000000002</v>
      </c>
      <c r="G290" s="28">
        <f t="shared" si="23"/>
        <v>0.1275682483281734</v>
      </c>
      <c r="H290" s="29">
        <f t="shared" si="24"/>
        <v>0.4715680494902369</v>
      </c>
      <c r="I290" s="27"/>
    </row>
    <row r="291" spans="1:9">
      <c r="A291" s="47">
        <v>40584</v>
      </c>
      <c r="B291" s="18">
        <v>796.05980000000011</v>
      </c>
      <c r="C291" s="18">
        <v>3.7000000000000005E-2</v>
      </c>
      <c r="D291" s="24">
        <f t="shared" si="20"/>
        <v>7.9605980000000007E-2</v>
      </c>
      <c r="E291" s="24">
        <f t="shared" si="21"/>
        <v>0.20602739726027397</v>
      </c>
      <c r="F291" s="24">
        <f t="shared" si="22"/>
        <v>0.64600000000000002</v>
      </c>
      <c r="G291" s="25">
        <f t="shared" si="23"/>
        <v>0.12778854684210528</v>
      </c>
      <c r="H291" s="26">
        <f t="shared" si="24"/>
        <v>0.472149792905451</v>
      </c>
      <c r="I291" s="24"/>
    </row>
    <row r="292" spans="1:9">
      <c r="A292" s="48">
        <v>40585</v>
      </c>
      <c r="B292" s="19">
        <v>807.93480000000011</v>
      </c>
      <c r="C292" s="19">
        <v>3.6400000000000002E-2</v>
      </c>
      <c r="D292" s="27">
        <f t="shared" si="20"/>
        <v>8.0793480000000015E-2</v>
      </c>
      <c r="E292" s="27">
        <f t="shared" si="21"/>
        <v>0.20547945205479451</v>
      </c>
      <c r="F292" s="27">
        <f t="shared" si="22"/>
        <v>0.64600000000000002</v>
      </c>
      <c r="G292" s="28">
        <f t="shared" si="23"/>
        <v>0.12961975645820437</v>
      </c>
      <c r="H292" s="29">
        <f t="shared" si="24"/>
        <v>0.47696075646424707</v>
      </c>
      <c r="I292" s="27"/>
    </row>
    <row r="293" spans="1:9">
      <c r="A293" s="47">
        <v>40588</v>
      </c>
      <c r="B293" s="18">
        <v>850.99000000000012</v>
      </c>
      <c r="C293" s="18">
        <v>3.6200000000000003E-2</v>
      </c>
      <c r="D293" s="24">
        <f t="shared" si="20"/>
        <v>8.5099000000000008E-2</v>
      </c>
      <c r="E293" s="24">
        <f t="shared" si="21"/>
        <v>0.20383561643835615</v>
      </c>
      <c r="F293" s="24">
        <f t="shared" si="22"/>
        <v>0.64600000000000002</v>
      </c>
      <c r="G293" s="25">
        <f t="shared" si="23"/>
        <v>0.13650090371517029</v>
      </c>
      <c r="H293" s="26">
        <f t="shared" si="24"/>
        <v>0.49465025172204224</v>
      </c>
      <c r="I293" s="24"/>
    </row>
    <row r="294" spans="1:9">
      <c r="A294" s="48">
        <v>40589</v>
      </c>
      <c r="B294" s="19">
        <v>837.3379000000001</v>
      </c>
      <c r="C294" s="19">
        <v>3.61E-2</v>
      </c>
      <c r="D294" s="27">
        <f t="shared" si="20"/>
        <v>8.3733790000000016E-2</v>
      </c>
      <c r="E294" s="27">
        <f t="shared" si="21"/>
        <v>0.20328767123287672</v>
      </c>
      <c r="F294" s="27">
        <f t="shared" si="22"/>
        <v>0.64600000000000002</v>
      </c>
      <c r="G294" s="28">
        <f t="shared" si="23"/>
        <v>0.13429811117492263</v>
      </c>
      <c r="H294" s="29">
        <f t="shared" si="24"/>
        <v>0.48905358427648538</v>
      </c>
      <c r="I294" s="27"/>
    </row>
    <row r="295" spans="1:9">
      <c r="A295" s="47">
        <v>40590</v>
      </c>
      <c r="B295" s="18">
        <v>845.13790000000006</v>
      </c>
      <c r="C295" s="18">
        <v>3.6200000000000003E-2</v>
      </c>
      <c r="D295" s="24">
        <f t="shared" si="20"/>
        <v>8.4513790000000005E-2</v>
      </c>
      <c r="E295" s="24">
        <f t="shared" si="21"/>
        <v>0.20273972602739726</v>
      </c>
      <c r="F295" s="24">
        <f t="shared" si="22"/>
        <v>0.64600000000000002</v>
      </c>
      <c r="G295" s="25">
        <f t="shared" si="23"/>
        <v>0.13556221238080496</v>
      </c>
      <c r="H295" s="26">
        <f t="shared" si="24"/>
        <v>0.49227283979869474</v>
      </c>
      <c r="I295" s="24"/>
    </row>
    <row r="296" spans="1:9">
      <c r="A296" s="48">
        <v>40591</v>
      </c>
      <c r="B296" s="19">
        <v>850.37990000000002</v>
      </c>
      <c r="C296" s="19">
        <v>3.5799999999999998E-2</v>
      </c>
      <c r="D296" s="27">
        <f t="shared" si="20"/>
        <v>8.5037990000000008E-2</v>
      </c>
      <c r="E296" s="27">
        <f t="shared" si="21"/>
        <v>0.2021917808219178</v>
      </c>
      <c r="F296" s="27">
        <f t="shared" si="22"/>
        <v>0.64600000000000002</v>
      </c>
      <c r="G296" s="28">
        <f t="shared" si="23"/>
        <v>0.13635038706191954</v>
      </c>
      <c r="H296" s="29">
        <f t="shared" si="24"/>
        <v>0.49426979081158262</v>
      </c>
      <c r="I296" s="27"/>
    </row>
    <row r="297" spans="1:9">
      <c r="A297" s="47">
        <v>40592</v>
      </c>
      <c r="B297" s="18">
        <v>849.53980000000001</v>
      </c>
      <c r="C297" s="18">
        <v>3.5900000000000001E-2</v>
      </c>
      <c r="D297" s="24">
        <f t="shared" si="20"/>
        <v>8.4953979999999998E-2</v>
      </c>
      <c r="E297" s="24">
        <f t="shared" si="21"/>
        <v>0.20164383561643837</v>
      </c>
      <c r="F297" s="24">
        <f t="shared" si="22"/>
        <v>0.64600000000000002</v>
      </c>
      <c r="G297" s="25">
        <f t="shared" si="23"/>
        <v>0.13622883573065017</v>
      </c>
      <c r="H297" s="26">
        <f t="shared" si="24"/>
        <v>0.49396233649139143</v>
      </c>
      <c r="I297" s="24"/>
    </row>
    <row r="298" spans="1:9">
      <c r="A298" s="48">
        <v>40595</v>
      </c>
      <c r="B298" s="19">
        <v>855.01200000000006</v>
      </c>
      <c r="C298" s="19">
        <v>3.4599999999999999E-2</v>
      </c>
      <c r="D298" s="27">
        <f t="shared" si="20"/>
        <v>8.5501199999999999E-2</v>
      </c>
      <c r="E298" s="27">
        <f t="shared" si="21"/>
        <v>0.2</v>
      </c>
      <c r="F298" s="27">
        <f t="shared" si="22"/>
        <v>0.64600000000000002</v>
      </c>
      <c r="G298" s="28">
        <f t="shared" si="23"/>
        <v>0.13693427479876158</v>
      </c>
      <c r="H298" s="29">
        <f t="shared" si="24"/>
        <v>0.49574408604366171</v>
      </c>
      <c r="I298" s="27"/>
    </row>
    <row r="299" spans="1:9">
      <c r="A299" s="47">
        <v>40596</v>
      </c>
      <c r="B299" s="18">
        <v>857.93990000000008</v>
      </c>
      <c r="C299" s="18">
        <v>3.4599999999999999E-2</v>
      </c>
      <c r="D299" s="24">
        <f t="shared" si="20"/>
        <v>8.5793990000000014E-2</v>
      </c>
      <c r="E299" s="24">
        <f t="shared" si="21"/>
        <v>0.19945205479452055</v>
      </c>
      <c r="F299" s="24">
        <f t="shared" si="22"/>
        <v>0.64600000000000002</v>
      </c>
      <c r="G299" s="25">
        <f t="shared" si="23"/>
        <v>0.13740319203405574</v>
      </c>
      <c r="H299" s="26">
        <f t="shared" si="24"/>
        <v>0.49692497260282331</v>
      </c>
      <c r="I299" s="24"/>
    </row>
    <row r="300" spans="1:9">
      <c r="A300" s="48">
        <v>40597</v>
      </c>
      <c r="B300" s="19">
        <v>888.74490000000003</v>
      </c>
      <c r="C300" s="19">
        <v>3.49E-2</v>
      </c>
      <c r="D300" s="27">
        <f t="shared" si="20"/>
        <v>8.887449E-2</v>
      </c>
      <c r="E300" s="27">
        <f t="shared" si="21"/>
        <v>0.19890410958904109</v>
      </c>
      <c r="F300" s="27">
        <f t="shared" si="22"/>
        <v>0.64600000000000002</v>
      </c>
      <c r="G300" s="28">
        <f t="shared" si="23"/>
        <v>0.14237803359287926</v>
      </c>
      <c r="H300" s="29">
        <f t="shared" si="24"/>
        <v>0.50928421494684717</v>
      </c>
      <c r="I300" s="27"/>
    </row>
    <row r="301" spans="1:9">
      <c r="A301" s="47">
        <v>40598</v>
      </c>
      <c r="B301" s="18">
        <v>905.45090000000005</v>
      </c>
      <c r="C301" s="18">
        <v>3.4599999999999999E-2</v>
      </c>
      <c r="D301" s="24">
        <f t="shared" si="20"/>
        <v>9.0545090000000009E-2</v>
      </c>
      <c r="E301" s="24">
        <f t="shared" si="21"/>
        <v>0.19835616438356166</v>
      </c>
      <c r="F301" s="24">
        <f t="shared" si="22"/>
        <v>0.64600000000000002</v>
      </c>
      <c r="G301" s="25">
        <f t="shared" si="23"/>
        <v>0.14501230667801857</v>
      </c>
      <c r="H301" s="26">
        <f t="shared" si="24"/>
        <v>0.51570523226037635</v>
      </c>
      <c r="I301" s="24"/>
    </row>
    <row r="302" spans="1:9">
      <c r="A302" s="48">
        <v>40599</v>
      </c>
      <c r="B302" s="19">
        <v>905.38890000000004</v>
      </c>
      <c r="C302" s="19">
        <v>3.4200000000000001E-2</v>
      </c>
      <c r="D302" s="27">
        <f t="shared" si="20"/>
        <v>9.0538889999999997E-2</v>
      </c>
      <c r="E302" s="27">
        <f t="shared" si="21"/>
        <v>0.1978082191780822</v>
      </c>
      <c r="F302" s="27">
        <f t="shared" si="22"/>
        <v>0.64600000000000002</v>
      </c>
      <c r="G302" s="28">
        <f t="shared" si="23"/>
        <v>0.1449463158482972</v>
      </c>
      <c r="H302" s="29">
        <f t="shared" si="24"/>
        <v>0.51554541082718952</v>
      </c>
      <c r="I302" s="27"/>
    </row>
    <row r="303" spans="1:9">
      <c r="A303" s="47">
        <v>40602</v>
      </c>
      <c r="B303" s="18">
        <v>908.01290000000006</v>
      </c>
      <c r="C303" s="18">
        <v>3.4200000000000001E-2</v>
      </c>
      <c r="D303" s="24">
        <f t="shared" si="20"/>
        <v>9.0801290000000007E-2</v>
      </c>
      <c r="E303" s="24">
        <f t="shared" si="21"/>
        <v>0.19616438356164384</v>
      </c>
      <c r="F303" s="24">
        <f t="shared" si="22"/>
        <v>0.64600000000000002</v>
      </c>
      <c r="G303" s="25">
        <f t="shared" si="23"/>
        <v>0.1453663995634675</v>
      </c>
      <c r="H303" s="26">
        <f t="shared" si="24"/>
        <v>0.51656190034500316</v>
      </c>
      <c r="I303" s="24"/>
    </row>
    <row r="304" spans="1:9">
      <c r="A304" s="48">
        <v>40603</v>
      </c>
      <c r="B304" s="19">
        <v>908.98</v>
      </c>
      <c r="C304" s="19">
        <v>3.4099999999999998E-2</v>
      </c>
      <c r="D304" s="27">
        <f t="shared" si="20"/>
        <v>9.0898000000000007E-2</v>
      </c>
      <c r="E304" s="27">
        <f t="shared" si="21"/>
        <v>0.19561643835616438</v>
      </c>
      <c r="F304" s="27">
        <f t="shared" si="22"/>
        <v>0.64600000000000002</v>
      </c>
      <c r="G304" s="28">
        <f t="shared" si="23"/>
        <v>0.1455071544891641</v>
      </c>
      <c r="H304" s="29">
        <f t="shared" si="24"/>
        <v>0.51690201211892561</v>
      </c>
      <c r="I304" s="27"/>
    </row>
    <row r="305" spans="1:9">
      <c r="A305" s="47">
        <v>40604</v>
      </c>
      <c r="B305" s="18">
        <v>922.09400000000005</v>
      </c>
      <c r="C305" s="18">
        <v>3.4599999999999999E-2</v>
      </c>
      <c r="D305" s="24">
        <f t="shared" si="20"/>
        <v>9.2209400000000011E-2</v>
      </c>
      <c r="E305" s="24">
        <f t="shared" si="21"/>
        <v>0.19506849315068492</v>
      </c>
      <c r="F305" s="24">
        <f t="shared" si="22"/>
        <v>0.64600000000000002</v>
      </c>
      <c r="G305" s="25">
        <f t="shared" si="23"/>
        <v>0.14767777900928791</v>
      </c>
      <c r="H305" s="26">
        <f t="shared" si="24"/>
        <v>0.52211678434102904</v>
      </c>
      <c r="I305" s="24"/>
    </row>
    <row r="306" spans="1:9">
      <c r="A306" s="48">
        <v>40605</v>
      </c>
      <c r="B306" s="19">
        <v>918.32690000000002</v>
      </c>
      <c r="C306" s="19">
        <v>3.5799999999999998E-2</v>
      </c>
      <c r="D306" s="27">
        <f t="shared" si="20"/>
        <v>9.1832690000000008E-2</v>
      </c>
      <c r="E306" s="27">
        <f t="shared" si="21"/>
        <v>0.19452054794520549</v>
      </c>
      <c r="F306" s="27">
        <f t="shared" si="22"/>
        <v>0.64600000000000002</v>
      </c>
      <c r="G306" s="28">
        <f t="shared" si="23"/>
        <v>0.14724504690712076</v>
      </c>
      <c r="H306" s="29">
        <f t="shared" si="24"/>
        <v>0.52108168790368392</v>
      </c>
      <c r="I306" s="27"/>
    </row>
    <row r="307" spans="1:9">
      <c r="A307" s="47">
        <v>40606</v>
      </c>
      <c r="B307" s="18">
        <v>940.71580000000006</v>
      </c>
      <c r="C307" s="18">
        <v>3.49E-2</v>
      </c>
      <c r="D307" s="24">
        <f t="shared" si="20"/>
        <v>9.4071580000000002E-2</v>
      </c>
      <c r="E307" s="24">
        <f t="shared" si="21"/>
        <v>0.19397260273972602</v>
      </c>
      <c r="F307" s="24">
        <f t="shared" si="22"/>
        <v>0.64600000000000002</v>
      </c>
      <c r="G307" s="25">
        <f t="shared" si="23"/>
        <v>0.15070383613312693</v>
      </c>
      <c r="H307" s="26">
        <f t="shared" si="24"/>
        <v>0.52929286888362492</v>
      </c>
      <c r="I307" s="24"/>
    </row>
    <row r="308" spans="1:9">
      <c r="A308" s="48">
        <v>40609</v>
      </c>
      <c r="B308" s="19">
        <v>992.20900000000006</v>
      </c>
      <c r="C308" s="19">
        <v>3.5099999999999999E-2</v>
      </c>
      <c r="D308" s="27">
        <f t="shared" si="20"/>
        <v>9.9220900000000001E-2</v>
      </c>
      <c r="E308" s="27">
        <f t="shared" si="21"/>
        <v>0.19232876712328767</v>
      </c>
      <c r="F308" s="27">
        <f t="shared" si="22"/>
        <v>0.64600000000000002</v>
      </c>
      <c r="G308" s="28">
        <f t="shared" si="23"/>
        <v>0.15898382908668729</v>
      </c>
      <c r="H308" s="29">
        <f t="shared" si="24"/>
        <v>0.54838225119625272</v>
      </c>
      <c r="I308" s="27"/>
    </row>
    <row r="309" spans="1:9">
      <c r="A309" s="47">
        <v>40610</v>
      </c>
      <c r="B309" s="18">
        <v>994.96580000000006</v>
      </c>
      <c r="C309" s="18">
        <v>3.56E-2</v>
      </c>
      <c r="D309" s="24">
        <f t="shared" si="20"/>
        <v>9.9496580000000001E-2</v>
      </c>
      <c r="E309" s="24">
        <f t="shared" si="21"/>
        <v>0.19178082191780821</v>
      </c>
      <c r="F309" s="24">
        <f t="shared" si="22"/>
        <v>0.64600000000000002</v>
      </c>
      <c r="G309" s="25">
        <f t="shared" si="23"/>
        <v>0.15950256694736845</v>
      </c>
      <c r="H309" s="26">
        <f t="shared" si="24"/>
        <v>0.54955208956610624</v>
      </c>
      <c r="I309" s="24"/>
    </row>
    <row r="310" spans="1:9">
      <c r="A310" s="48">
        <v>40611</v>
      </c>
      <c r="B310" s="19">
        <v>1002.4990000000001</v>
      </c>
      <c r="C310" s="19">
        <v>3.4799999999999998E-2</v>
      </c>
      <c r="D310" s="27">
        <f t="shared" si="20"/>
        <v>0.10024990000000002</v>
      </c>
      <c r="E310" s="27">
        <f t="shared" si="21"/>
        <v>0.19123287671232878</v>
      </c>
      <c r="F310" s="27">
        <f t="shared" si="22"/>
        <v>0.64600000000000002</v>
      </c>
      <c r="G310" s="28">
        <f t="shared" si="23"/>
        <v>0.16058606272445822</v>
      </c>
      <c r="H310" s="29">
        <f t="shared" si="24"/>
        <v>0.55198578341513649</v>
      </c>
      <c r="I310" s="27"/>
    </row>
    <row r="311" spans="1:9">
      <c r="A311" s="47">
        <v>40612</v>
      </c>
      <c r="B311" s="18">
        <v>1013.8280000000001</v>
      </c>
      <c r="C311" s="18">
        <v>3.3700000000000001E-2</v>
      </c>
      <c r="D311" s="24">
        <f t="shared" si="20"/>
        <v>0.10138280000000001</v>
      </c>
      <c r="E311" s="24">
        <f t="shared" si="21"/>
        <v>0.19068493150684931</v>
      </c>
      <c r="F311" s="24">
        <f t="shared" si="22"/>
        <v>0.64600000000000002</v>
      </c>
      <c r="G311" s="25">
        <f t="shared" si="23"/>
        <v>0.16222817393188857</v>
      </c>
      <c r="H311" s="26">
        <f t="shared" si="24"/>
        <v>0.55564916944766019</v>
      </c>
      <c r="I311" s="24"/>
    </row>
    <row r="312" spans="1:9">
      <c r="A312" s="48">
        <v>40613</v>
      </c>
      <c r="B312" s="19">
        <v>1019.5150000000001</v>
      </c>
      <c r="C312" s="19">
        <v>3.4000000000000002E-2</v>
      </c>
      <c r="D312" s="27">
        <f t="shared" si="20"/>
        <v>0.10195150000000001</v>
      </c>
      <c r="E312" s="27">
        <f t="shared" si="21"/>
        <v>0.19013698630136985</v>
      </c>
      <c r="F312" s="27">
        <f t="shared" si="22"/>
        <v>0.64600000000000002</v>
      </c>
      <c r="G312" s="28">
        <f t="shared" si="23"/>
        <v>0.16318552786377713</v>
      </c>
      <c r="H312" s="29">
        <f t="shared" si="24"/>
        <v>0.55777109189284468</v>
      </c>
      <c r="I312" s="27"/>
    </row>
    <row r="313" spans="1:9">
      <c r="A313" s="47">
        <v>40616</v>
      </c>
      <c r="B313" s="18">
        <v>932.95580000000007</v>
      </c>
      <c r="C313" s="18">
        <v>3.3599999999999998E-2</v>
      </c>
      <c r="D313" s="24">
        <f t="shared" si="20"/>
        <v>9.3295580000000003E-2</v>
      </c>
      <c r="E313" s="24">
        <f t="shared" si="21"/>
        <v>0.1884931506849315</v>
      </c>
      <c r="F313" s="24">
        <f t="shared" si="22"/>
        <v>0.64600000000000002</v>
      </c>
      <c r="G313" s="25">
        <f t="shared" si="23"/>
        <v>0.149272928</v>
      </c>
      <c r="H313" s="26">
        <f t="shared" si="24"/>
        <v>0.52591309964100763</v>
      </c>
      <c r="I313" s="24"/>
    </row>
    <row r="314" spans="1:9">
      <c r="A314" s="48">
        <v>40617</v>
      </c>
      <c r="B314" s="19">
        <v>953.73780000000011</v>
      </c>
      <c r="C314" s="19">
        <v>3.3300000000000003E-2</v>
      </c>
      <c r="D314" s="27">
        <f t="shared" si="20"/>
        <v>9.5373780000000005E-2</v>
      </c>
      <c r="E314" s="27">
        <f t="shared" si="21"/>
        <v>0.18794520547945207</v>
      </c>
      <c r="F314" s="27">
        <f t="shared" si="22"/>
        <v>0.64600000000000002</v>
      </c>
      <c r="G314" s="28">
        <f t="shared" si="23"/>
        <v>0.15255375677089786</v>
      </c>
      <c r="H314" s="29">
        <f t="shared" si="24"/>
        <v>0.53362664929201098</v>
      </c>
      <c r="I314" s="27"/>
    </row>
    <row r="315" spans="1:9">
      <c r="A315" s="47">
        <v>40618</v>
      </c>
      <c r="B315" s="18">
        <v>956.05590000000007</v>
      </c>
      <c r="C315" s="18">
        <v>3.2199999999999999E-2</v>
      </c>
      <c r="D315" s="24">
        <f t="shared" si="20"/>
        <v>9.5605590000000004E-2</v>
      </c>
      <c r="E315" s="24">
        <f t="shared" si="21"/>
        <v>0.1873972602739726</v>
      </c>
      <c r="F315" s="24">
        <f t="shared" si="22"/>
        <v>0.64600000000000002</v>
      </c>
      <c r="G315" s="25">
        <f t="shared" si="23"/>
        <v>0.15276174922291022</v>
      </c>
      <c r="H315" s="26">
        <f t="shared" si="24"/>
        <v>0.53411140786684452</v>
      </c>
      <c r="I315" s="24"/>
    </row>
    <row r="316" spans="1:9">
      <c r="A316" s="48">
        <v>40619</v>
      </c>
      <c r="B316" s="19">
        <v>939.48000000000013</v>
      </c>
      <c r="C316" s="19">
        <v>3.2500000000000001E-2</v>
      </c>
      <c r="D316" s="27">
        <f t="shared" si="20"/>
        <v>9.3948000000000018E-2</v>
      </c>
      <c r="E316" s="27">
        <f t="shared" si="21"/>
        <v>0.18684931506849314</v>
      </c>
      <c r="F316" s="27">
        <f t="shared" si="22"/>
        <v>0.64600000000000002</v>
      </c>
      <c r="G316" s="28">
        <f t="shared" si="23"/>
        <v>0.15015682662538701</v>
      </c>
      <c r="H316" s="29">
        <f t="shared" si="24"/>
        <v>0.52800370033822186</v>
      </c>
      <c r="I316" s="27"/>
    </row>
    <row r="317" spans="1:9">
      <c r="A317" s="47">
        <v>40620</v>
      </c>
      <c r="B317" s="18">
        <v>925.56590000000006</v>
      </c>
      <c r="C317" s="18">
        <v>3.2799999999999996E-2</v>
      </c>
      <c r="D317" s="24">
        <f t="shared" si="20"/>
        <v>9.2556590000000008E-2</v>
      </c>
      <c r="E317" s="24">
        <f t="shared" si="21"/>
        <v>0.18630136986301371</v>
      </c>
      <c r="F317" s="24">
        <f t="shared" si="22"/>
        <v>0.64600000000000002</v>
      </c>
      <c r="G317" s="25">
        <f t="shared" si="23"/>
        <v>0.14797592283591332</v>
      </c>
      <c r="H317" s="26">
        <f t="shared" si="24"/>
        <v>0.52282864327132139</v>
      </c>
      <c r="I317" s="24"/>
    </row>
    <row r="318" spans="1:9">
      <c r="A318" s="48">
        <v>40623</v>
      </c>
      <c r="B318" s="19">
        <v>933.60790000000009</v>
      </c>
      <c r="C318" s="19">
        <v>3.3399999999999999E-2</v>
      </c>
      <c r="D318" s="27">
        <f t="shared" si="20"/>
        <v>9.3360790000000013E-2</v>
      </c>
      <c r="E318" s="27">
        <f t="shared" si="21"/>
        <v>0.18465753424657536</v>
      </c>
      <c r="F318" s="27">
        <f t="shared" si="22"/>
        <v>0.64600000000000002</v>
      </c>
      <c r="G318" s="28">
        <f t="shared" si="23"/>
        <v>0.14934835973065019</v>
      </c>
      <c r="H318" s="29">
        <f t="shared" si="24"/>
        <v>0.526091871902999</v>
      </c>
      <c r="I318" s="27"/>
    </row>
    <row r="319" spans="1:9">
      <c r="A319" s="47">
        <v>40624</v>
      </c>
      <c r="B319" s="18">
        <v>935.51290000000006</v>
      </c>
      <c r="C319" s="18">
        <v>3.3399999999999999E-2</v>
      </c>
      <c r="D319" s="24">
        <f t="shared" si="20"/>
        <v>9.3551290000000009E-2</v>
      </c>
      <c r="E319" s="24">
        <f t="shared" si="21"/>
        <v>0.18410958904109589</v>
      </c>
      <c r="F319" s="24">
        <f t="shared" si="22"/>
        <v>0.64600000000000002</v>
      </c>
      <c r="G319" s="25">
        <f t="shared" si="23"/>
        <v>0.14965310075232202</v>
      </c>
      <c r="H319" s="26">
        <f t="shared" si="24"/>
        <v>0.52681341828711781</v>
      </c>
      <c r="I319" s="24"/>
    </row>
    <row r="320" spans="1:9">
      <c r="A320" s="48">
        <v>40625</v>
      </c>
      <c r="B320" s="19">
        <v>962.48000000000013</v>
      </c>
      <c r="C320" s="19">
        <v>3.3599999999999998E-2</v>
      </c>
      <c r="D320" s="27">
        <f t="shared" si="20"/>
        <v>9.6248000000000014E-2</v>
      </c>
      <c r="E320" s="27">
        <f t="shared" si="21"/>
        <v>0.18356164383561643</v>
      </c>
      <c r="F320" s="27">
        <f t="shared" si="22"/>
        <v>0.64600000000000002</v>
      </c>
      <c r="G320" s="28">
        <f t="shared" si="23"/>
        <v>0.15399680000000002</v>
      </c>
      <c r="H320" s="29">
        <f t="shared" si="24"/>
        <v>0.536979523420413</v>
      </c>
      <c r="I320" s="27"/>
    </row>
    <row r="321" spans="1:9">
      <c r="A321" s="47">
        <v>40626</v>
      </c>
      <c r="B321" s="18">
        <v>947.04980000000012</v>
      </c>
      <c r="C321" s="18">
        <v>3.4200000000000001E-2</v>
      </c>
      <c r="D321" s="24">
        <f t="shared" si="20"/>
        <v>9.4704980000000008E-2</v>
      </c>
      <c r="E321" s="24">
        <f t="shared" si="21"/>
        <v>0.18301369863013697</v>
      </c>
      <c r="F321" s="24">
        <f t="shared" si="22"/>
        <v>0.64600000000000002</v>
      </c>
      <c r="G321" s="25">
        <f t="shared" si="23"/>
        <v>0.15161592928173376</v>
      </c>
      <c r="H321" s="26">
        <f t="shared" si="24"/>
        <v>0.53143462521490137</v>
      </c>
      <c r="I321" s="24"/>
    </row>
    <row r="322" spans="1:9">
      <c r="A322" s="48">
        <v>40627</v>
      </c>
      <c r="B322" s="19">
        <v>949.90190000000007</v>
      </c>
      <c r="C322" s="19">
        <v>3.4599999999999999E-2</v>
      </c>
      <c r="D322" s="27">
        <f t="shared" si="20"/>
        <v>9.4990190000000002E-2</v>
      </c>
      <c r="E322" s="27">
        <f t="shared" si="21"/>
        <v>0.18246575342465754</v>
      </c>
      <c r="F322" s="27">
        <f t="shared" si="22"/>
        <v>0.64600000000000002</v>
      </c>
      <c r="G322" s="28">
        <f t="shared" si="23"/>
        <v>0.15213134763777089</v>
      </c>
      <c r="H322" s="29">
        <f t="shared" si="24"/>
        <v>0.53264060656098222</v>
      </c>
      <c r="I322" s="27"/>
    </row>
    <row r="323" spans="1:9">
      <c r="A323" s="47">
        <v>40630</v>
      </c>
      <c r="B323" s="18">
        <v>955.24490000000003</v>
      </c>
      <c r="C323" s="18">
        <v>3.4700000000000002E-2</v>
      </c>
      <c r="D323" s="24">
        <f t="shared" ref="D323:D386" si="25">B323/10000</f>
        <v>9.5524490000000004E-2</v>
      </c>
      <c r="E323" s="24">
        <f t="shared" ref="E323:E386" si="26">($A$559-A323)/(365*5)</f>
        <v>0.18082191780821918</v>
      </c>
      <c r="F323" s="24">
        <f t="shared" ref="F323:F386" si="27">$B$575</f>
        <v>0.64600000000000002</v>
      </c>
      <c r="G323" s="25">
        <f t="shared" ref="G323:G386" si="28">(D323*(1+C323))/F323</f>
        <v>0.1530018418003096</v>
      </c>
      <c r="H323" s="26">
        <f t="shared" ref="H323:H386" si="29">1-EXP(-G323*5)</f>
        <v>0.53467035426684584</v>
      </c>
      <c r="I323" s="24"/>
    </row>
    <row r="324" spans="1:9">
      <c r="A324" s="48">
        <v>40631</v>
      </c>
      <c r="B324" s="19">
        <v>954.88990000000013</v>
      </c>
      <c r="C324" s="19">
        <v>3.5000000000000003E-2</v>
      </c>
      <c r="D324" s="27">
        <f t="shared" si="25"/>
        <v>9.548899000000001E-2</v>
      </c>
      <c r="E324" s="27">
        <f t="shared" si="26"/>
        <v>0.18027397260273972</v>
      </c>
      <c r="F324" s="27">
        <f t="shared" si="27"/>
        <v>0.64600000000000002</v>
      </c>
      <c r="G324" s="28">
        <f t="shared" si="28"/>
        <v>0.15298932608359134</v>
      </c>
      <c r="H324" s="29">
        <f t="shared" si="29"/>
        <v>0.53464123368555994</v>
      </c>
      <c r="I324" s="27"/>
    </row>
    <row r="325" spans="1:9">
      <c r="A325" s="47">
        <v>40632</v>
      </c>
      <c r="B325" s="18">
        <v>962.02590000000009</v>
      </c>
      <c r="C325" s="18">
        <v>3.4700000000000002E-2</v>
      </c>
      <c r="D325" s="24">
        <f t="shared" si="25"/>
        <v>9.6202590000000004E-2</v>
      </c>
      <c r="E325" s="24">
        <f t="shared" si="26"/>
        <v>0.17972602739726026</v>
      </c>
      <c r="F325" s="24">
        <f t="shared" si="27"/>
        <v>0.64600000000000002</v>
      </c>
      <c r="G325" s="25">
        <f t="shared" si="28"/>
        <v>0.15408795645975232</v>
      </c>
      <c r="H325" s="26">
        <f t="shared" si="29"/>
        <v>0.53719051187154898</v>
      </c>
      <c r="I325" s="24"/>
    </row>
    <row r="326" spans="1:9">
      <c r="A326" s="48">
        <v>40633</v>
      </c>
      <c r="B326" s="19">
        <v>977.72780000000012</v>
      </c>
      <c r="C326" s="19">
        <v>3.4700000000000002E-2</v>
      </c>
      <c r="D326" s="27">
        <f t="shared" si="25"/>
        <v>9.7772780000000017E-2</v>
      </c>
      <c r="E326" s="27">
        <f t="shared" si="26"/>
        <v>0.17917808219178083</v>
      </c>
      <c r="F326" s="27">
        <f t="shared" si="27"/>
        <v>0.64600000000000002</v>
      </c>
      <c r="G326" s="28">
        <f t="shared" si="28"/>
        <v>0.15660293415789475</v>
      </c>
      <c r="H326" s="29">
        <f t="shared" si="29"/>
        <v>0.54297385094652251</v>
      </c>
      <c r="I326" s="27"/>
    </row>
    <row r="327" spans="1:9">
      <c r="A327" s="47">
        <v>40634</v>
      </c>
      <c r="B327" s="18">
        <v>977.45580000000007</v>
      </c>
      <c r="C327" s="18">
        <v>3.4599999999999999E-2</v>
      </c>
      <c r="D327" s="24">
        <f t="shared" si="25"/>
        <v>9.7745580000000012E-2</v>
      </c>
      <c r="E327" s="24">
        <f t="shared" si="26"/>
        <v>0.17863013698630137</v>
      </c>
      <c r="F327" s="24">
        <f t="shared" si="27"/>
        <v>0.64600000000000002</v>
      </c>
      <c r="G327" s="25">
        <f t="shared" si="28"/>
        <v>0.15654423694736844</v>
      </c>
      <c r="H327" s="26">
        <f t="shared" si="29"/>
        <v>0.54283970046140206</v>
      </c>
      <c r="I327" s="24"/>
    </row>
    <row r="328" spans="1:9">
      <c r="A328" s="48">
        <v>40637</v>
      </c>
      <c r="B328" s="19">
        <v>972.84180000000003</v>
      </c>
      <c r="C328" s="19">
        <v>3.4500000000000003E-2</v>
      </c>
      <c r="D328" s="27">
        <f t="shared" si="25"/>
        <v>9.7284179999999998E-2</v>
      </c>
      <c r="E328" s="27">
        <f t="shared" si="26"/>
        <v>0.17698630136986301</v>
      </c>
      <c r="F328" s="27">
        <f t="shared" si="27"/>
        <v>0.64600000000000002</v>
      </c>
      <c r="G328" s="28">
        <f t="shared" si="28"/>
        <v>0.1557902232352941</v>
      </c>
      <c r="H328" s="29">
        <f t="shared" si="29"/>
        <v>0.54111292179737047</v>
      </c>
      <c r="I328" s="27"/>
    </row>
    <row r="329" spans="1:9">
      <c r="A329" s="47">
        <v>40638</v>
      </c>
      <c r="B329" s="18">
        <v>964.70290000000011</v>
      </c>
      <c r="C329" s="18">
        <v>3.5000000000000003E-2</v>
      </c>
      <c r="D329" s="24">
        <f t="shared" si="25"/>
        <v>9.6470290000000014E-2</v>
      </c>
      <c r="E329" s="24">
        <f t="shared" si="26"/>
        <v>0.17643835616438355</v>
      </c>
      <c r="F329" s="24">
        <f t="shared" si="27"/>
        <v>0.64600000000000002</v>
      </c>
      <c r="G329" s="25">
        <f t="shared" si="28"/>
        <v>0.15456153273993808</v>
      </c>
      <c r="H329" s="26">
        <f t="shared" si="29"/>
        <v>0.53828509341958641</v>
      </c>
      <c r="I329" s="24"/>
    </row>
    <row r="330" spans="1:9">
      <c r="A330" s="48">
        <v>40639</v>
      </c>
      <c r="B330" s="19">
        <v>964.50200000000007</v>
      </c>
      <c r="C330" s="19">
        <v>3.56E-2</v>
      </c>
      <c r="D330" s="27">
        <f t="shared" si="25"/>
        <v>9.64502E-2</v>
      </c>
      <c r="E330" s="27">
        <f t="shared" si="26"/>
        <v>0.17589041095890412</v>
      </c>
      <c r="F330" s="27">
        <f t="shared" si="27"/>
        <v>0.64600000000000002</v>
      </c>
      <c r="G330" s="28">
        <f t="shared" si="28"/>
        <v>0.15461892743034056</v>
      </c>
      <c r="H330" s="29">
        <f t="shared" si="29"/>
        <v>0.53841757433001203</v>
      </c>
      <c r="I330" s="27"/>
    </row>
    <row r="331" spans="1:9">
      <c r="A331" s="47">
        <v>40640</v>
      </c>
      <c r="B331" s="18">
        <v>982.72880000000009</v>
      </c>
      <c r="C331" s="18">
        <v>3.5799999999999998E-2</v>
      </c>
      <c r="D331" s="24">
        <f t="shared" si="25"/>
        <v>9.8272880000000007E-2</v>
      </c>
      <c r="E331" s="24">
        <f t="shared" si="26"/>
        <v>0.17534246575342466</v>
      </c>
      <c r="F331" s="24">
        <f t="shared" si="27"/>
        <v>0.64600000000000002</v>
      </c>
      <c r="G331" s="25">
        <f t="shared" si="28"/>
        <v>0.15757128344272447</v>
      </c>
      <c r="H331" s="26">
        <f t="shared" si="29"/>
        <v>0.54518130738492809</v>
      </c>
      <c r="I331" s="24"/>
    </row>
    <row r="332" spans="1:9">
      <c r="A332" s="48">
        <v>40641</v>
      </c>
      <c r="B332" s="19">
        <v>985.55590000000007</v>
      </c>
      <c r="C332" s="19">
        <v>3.5900000000000001E-2</v>
      </c>
      <c r="D332" s="27">
        <f t="shared" si="25"/>
        <v>9.8555590000000012E-2</v>
      </c>
      <c r="E332" s="27">
        <f t="shared" si="26"/>
        <v>0.1747945205479452</v>
      </c>
      <c r="F332" s="27">
        <f t="shared" si="27"/>
        <v>0.64600000000000002</v>
      </c>
      <c r="G332" s="28">
        <f t="shared" si="28"/>
        <v>0.1580398385154799</v>
      </c>
      <c r="H332" s="29">
        <f t="shared" si="29"/>
        <v>0.54624559822899865</v>
      </c>
      <c r="I332" s="27"/>
    </row>
    <row r="333" spans="1:9">
      <c r="A333" s="47">
        <v>40644</v>
      </c>
      <c r="B333" s="18">
        <v>1000.9730000000001</v>
      </c>
      <c r="C333" s="18">
        <v>3.5900000000000001E-2</v>
      </c>
      <c r="D333" s="24">
        <f t="shared" si="25"/>
        <v>0.1000973</v>
      </c>
      <c r="E333" s="24">
        <f t="shared" si="26"/>
        <v>0.17315068493150684</v>
      </c>
      <c r="F333" s="24">
        <f t="shared" si="27"/>
        <v>0.64600000000000002</v>
      </c>
      <c r="G333" s="25">
        <f t="shared" si="28"/>
        <v>0.1605120635758514</v>
      </c>
      <c r="H333" s="26">
        <f t="shared" si="29"/>
        <v>0.55181998939253152</v>
      </c>
      <c r="I333" s="24"/>
    </row>
    <row r="334" spans="1:9">
      <c r="A334" s="48">
        <v>40645</v>
      </c>
      <c r="B334" s="19">
        <v>1019.8600000000001</v>
      </c>
      <c r="C334" s="19">
        <v>3.5200000000000002E-2</v>
      </c>
      <c r="D334" s="27">
        <f t="shared" si="25"/>
        <v>0.10198600000000001</v>
      </c>
      <c r="E334" s="27">
        <f t="shared" si="26"/>
        <v>0.17260273972602741</v>
      </c>
      <c r="F334" s="27">
        <f t="shared" si="27"/>
        <v>0.64600000000000002</v>
      </c>
      <c r="G334" s="28">
        <f t="shared" si="28"/>
        <v>0.16343019690402477</v>
      </c>
      <c r="H334" s="29">
        <f t="shared" si="29"/>
        <v>0.55831175972629754</v>
      </c>
      <c r="I334" s="27"/>
    </row>
    <row r="335" spans="1:9">
      <c r="A335" s="47">
        <v>40646</v>
      </c>
      <c r="B335" s="18">
        <v>1047.0940000000001</v>
      </c>
      <c r="C335" s="18">
        <v>3.49E-2</v>
      </c>
      <c r="D335" s="24">
        <f t="shared" si="25"/>
        <v>0.10470940000000001</v>
      </c>
      <c r="E335" s="24">
        <f t="shared" si="26"/>
        <v>0.17205479452054795</v>
      </c>
      <c r="F335" s="24">
        <f t="shared" si="27"/>
        <v>0.64600000000000002</v>
      </c>
      <c r="G335" s="25">
        <f t="shared" si="28"/>
        <v>0.1677457555108359</v>
      </c>
      <c r="H335" s="26">
        <f t="shared" si="29"/>
        <v>0.56774032749207515</v>
      </c>
      <c r="I335" s="24"/>
    </row>
    <row r="336" spans="1:9">
      <c r="A336" s="48">
        <v>40647</v>
      </c>
      <c r="B336" s="19">
        <v>1100.2670000000001</v>
      </c>
      <c r="C336" s="19">
        <v>3.5099999999999999E-2</v>
      </c>
      <c r="D336" s="27">
        <f t="shared" si="25"/>
        <v>0.11002670000000001</v>
      </c>
      <c r="E336" s="27">
        <f t="shared" si="26"/>
        <v>0.17150684931506849</v>
      </c>
      <c r="F336" s="27">
        <f t="shared" si="27"/>
        <v>0.64600000000000002</v>
      </c>
      <c r="G336" s="28">
        <f t="shared" si="28"/>
        <v>0.17629819995356036</v>
      </c>
      <c r="H336" s="29">
        <f t="shared" si="29"/>
        <v>0.58583506872461788</v>
      </c>
      <c r="I336" s="27"/>
    </row>
    <row r="337" spans="1:9">
      <c r="A337" s="47">
        <v>40648</v>
      </c>
      <c r="B337" s="18">
        <v>1139.5350000000001</v>
      </c>
      <c r="C337" s="18">
        <v>3.4300000000000004E-2</v>
      </c>
      <c r="D337" s="24">
        <f t="shared" si="25"/>
        <v>0.11395350000000001</v>
      </c>
      <c r="E337" s="24">
        <f t="shared" si="26"/>
        <v>0.17095890410958905</v>
      </c>
      <c r="F337" s="24">
        <f t="shared" si="27"/>
        <v>0.64600000000000002</v>
      </c>
      <c r="G337" s="25">
        <f t="shared" si="28"/>
        <v>0.18244907902476781</v>
      </c>
      <c r="H337" s="26">
        <f t="shared" si="29"/>
        <v>0.59837858793212706</v>
      </c>
      <c r="I337" s="24"/>
    </row>
    <row r="338" spans="1:9">
      <c r="A338" s="48">
        <v>40651</v>
      </c>
      <c r="B338" s="19">
        <v>1359.519</v>
      </c>
      <c r="C338" s="19">
        <v>3.4000000000000002E-2</v>
      </c>
      <c r="D338" s="27">
        <f t="shared" si="25"/>
        <v>0.13595190000000001</v>
      </c>
      <c r="E338" s="27">
        <f t="shared" si="26"/>
        <v>0.16931506849315067</v>
      </c>
      <c r="F338" s="27">
        <f t="shared" si="27"/>
        <v>0.64600000000000002</v>
      </c>
      <c r="G338" s="28">
        <f t="shared" si="28"/>
        <v>0.2176072207430341</v>
      </c>
      <c r="H338" s="29">
        <f t="shared" si="29"/>
        <v>0.66312256317093832</v>
      </c>
      <c r="I338" s="27"/>
    </row>
    <row r="339" spans="1:9">
      <c r="A339" s="47">
        <v>40652</v>
      </c>
      <c r="B339" s="18">
        <v>1353.0900000000001</v>
      </c>
      <c r="C339" s="18">
        <v>3.39E-2</v>
      </c>
      <c r="D339" s="24">
        <f t="shared" si="25"/>
        <v>0.13530900000000001</v>
      </c>
      <c r="E339" s="24">
        <f t="shared" si="26"/>
        <v>0.16876712328767124</v>
      </c>
      <c r="F339" s="24">
        <f t="shared" si="27"/>
        <v>0.64600000000000002</v>
      </c>
      <c r="G339" s="25">
        <f t="shared" si="28"/>
        <v>0.21655723699690405</v>
      </c>
      <c r="H339" s="26">
        <f t="shared" si="29"/>
        <v>0.6613493334221191</v>
      </c>
      <c r="I339" s="24"/>
    </row>
    <row r="340" spans="1:9">
      <c r="A340" s="48">
        <v>40653</v>
      </c>
      <c r="B340" s="19">
        <v>1386.5710000000001</v>
      </c>
      <c r="C340" s="19">
        <v>3.4300000000000004E-2</v>
      </c>
      <c r="D340" s="27">
        <f t="shared" si="25"/>
        <v>0.13865710000000001</v>
      </c>
      <c r="E340" s="27">
        <f t="shared" si="26"/>
        <v>0.16821917808219178</v>
      </c>
      <c r="F340" s="27">
        <f t="shared" si="27"/>
        <v>0.64600000000000002</v>
      </c>
      <c r="G340" s="28">
        <f t="shared" si="28"/>
        <v>0.22200160763157895</v>
      </c>
      <c r="H340" s="29">
        <f t="shared" si="29"/>
        <v>0.67044368796112896</v>
      </c>
      <c r="I340" s="27"/>
    </row>
    <row r="341" spans="1:9">
      <c r="A341" s="47">
        <v>40654</v>
      </c>
      <c r="B341" s="18">
        <v>1411.7520000000002</v>
      </c>
      <c r="C341" s="18">
        <v>3.4200000000000001E-2</v>
      </c>
      <c r="D341" s="24">
        <f t="shared" si="25"/>
        <v>0.14117520000000003</v>
      </c>
      <c r="E341" s="24">
        <f t="shared" si="26"/>
        <v>0.16767123287671232</v>
      </c>
      <c r="F341" s="24">
        <f t="shared" si="27"/>
        <v>0.64600000000000002</v>
      </c>
      <c r="G341" s="25">
        <f t="shared" si="28"/>
        <v>0.22601144247678021</v>
      </c>
      <c r="H341" s="26">
        <f t="shared" si="29"/>
        <v>0.67698522455175092</v>
      </c>
      <c r="I341" s="24"/>
    </row>
    <row r="342" spans="1:9">
      <c r="A342" s="48">
        <v>40655</v>
      </c>
      <c r="B342" s="19">
        <v>1411.7520000000002</v>
      </c>
      <c r="C342" s="19">
        <v>3.4200000000000001E-2</v>
      </c>
      <c r="D342" s="27">
        <f t="shared" si="25"/>
        <v>0.14117520000000003</v>
      </c>
      <c r="E342" s="27">
        <f t="shared" si="26"/>
        <v>0.16712328767123288</v>
      </c>
      <c r="F342" s="27">
        <f t="shared" si="27"/>
        <v>0.64600000000000002</v>
      </c>
      <c r="G342" s="28">
        <f t="shared" si="28"/>
        <v>0.22601144247678021</v>
      </c>
      <c r="H342" s="29">
        <f t="shared" si="29"/>
        <v>0.67698522455175092</v>
      </c>
      <c r="I342" s="27"/>
    </row>
    <row r="343" spans="1:9">
      <c r="A343" s="47">
        <v>40658</v>
      </c>
      <c r="B343" s="18">
        <v>1411.7520000000002</v>
      </c>
      <c r="C343" s="18">
        <v>3.39E-2</v>
      </c>
      <c r="D343" s="24">
        <f t="shared" si="25"/>
        <v>0.14117520000000003</v>
      </c>
      <c r="E343" s="24">
        <f t="shared" si="26"/>
        <v>0.16547945205479453</v>
      </c>
      <c r="F343" s="24">
        <f t="shared" si="27"/>
        <v>0.64600000000000002</v>
      </c>
      <c r="G343" s="25">
        <f t="shared" si="28"/>
        <v>0.22594588123839016</v>
      </c>
      <c r="H343" s="26">
        <f t="shared" si="29"/>
        <v>0.676879320951288</v>
      </c>
      <c r="I343" s="24"/>
    </row>
    <row r="344" spans="1:9">
      <c r="A344" s="48">
        <v>40659</v>
      </c>
      <c r="B344" s="19">
        <v>1450.63</v>
      </c>
      <c r="C344" s="19">
        <v>3.3399999999999999E-2</v>
      </c>
      <c r="D344" s="27">
        <f t="shared" si="25"/>
        <v>0.145063</v>
      </c>
      <c r="E344" s="27">
        <f t="shared" si="26"/>
        <v>0.16493150684931507</v>
      </c>
      <c r="F344" s="27">
        <f t="shared" si="27"/>
        <v>0.64600000000000002</v>
      </c>
      <c r="G344" s="28">
        <f t="shared" si="28"/>
        <v>0.23205588885448916</v>
      </c>
      <c r="H344" s="29">
        <f t="shared" si="29"/>
        <v>0.68660140879634612</v>
      </c>
      <c r="I344" s="27"/>
    </row>
    <row r="345" spans="1:9">
      <c r="A345" s="47">
        <v>40660</v>
      </c>
      <c r="B345" s="18">
        <v>1446.4290000000001</v>
      </c>
      <c r="C345" s="18">
        <v>3.39E-2</v>
      </c>
      <c r="D345" s="24">
        <f t="shared" si="25"/>
        <v>0.14464290000000002</v>
      </c>
      <c r="E345" s="24">
        <f t="shared" si="26"/>
        <v>0.16438356164383561</v>
      </c>
      <c r="F345" s="24">
        <f t="shared" si="27"/>
        <v>0.64600000000000002</v>
      </c>
      <c r="G345" s="25">
        <f t="shared" si="28"/>
        <v>0.23149581162538702</v>
      </c>
      <c r="H345" s="26">
        <f t="shared" si="29"/>
        <v>0.68572254171426827</v>
      </c>
      <c r="I345" s="24"/>
    </row>
    <row r="346" spans="1:9">
      <c r="A346" s="48">
        <v>40661</v>
      </c>
      <c r="B346" s="19">
        <v>1411.2170000000001</v>
      </c>
      <c r="C346" s="19">
        <v>3.3399999999999999E-2</v>
      </c>
      <c r="D346" s="27">
        <f t="shared" si="25"/>
        <v>0.14112170000000002</v>
      </c>
      <c r="E346" s="27">
        <f t="shared" si="26"/>
        <v>0.16383561643835617</v>
      </c>
      <c r="F346" s="27">
        <f t="shared" si="27"/>
        <v>0.64600000000000002</v>
      </c>
      <c r="G346" s="28">
        <f t="shared" si="28"/>
        <v>0.22575102907120748</v>
      </c>
      <c r="H346" s="29">
        <f t="shared" si="29"/>
        <v>0.67656436372808604</v>
      </c>
      <c r="I346" s="27"/>
    </row>
    <row r="347" spans="1:9">
      <c r="A347" s="47">
        <v>40662</v>
      </c>
      <c r="B347" s="18">
        <v>1411.2170000000001</v>
      </c>
      <c r="C347" s="18">
        <v>3.32E-2</v>
      </c>
      <c r="D347" s="24">
        <f t="shared" si="25"/>
        <v>0.14112170000000002</v>
      </c>
      <c r="E347" s="24">
        <f t="shared" si="26"/>
        <v>0.16328767123287671</v>
      </c>
      <c r="F347" s="24">
        <f t="shared" si="27"/>
        <v>0.64600000000000002</v>
      </c>
      <c r="G347" s="25">
        <f t="shared" si="28"/>
        <v>0.22570733814241487</v>
      </c>
      <c r="H347" s="26">
        <f t="shared" si="29"/>
        <v>0.67649369999318976</v>
      </c>
      <c r="I347" s="24"/>
    </row>
    <row r="348" spans="1:9">
      <c r="A348" s="48">
        <v>40665</v>
      </c>
      <c r="B348" s="19">
        <v>1421.2170000000001</v>
      </c>
      <c r="C348" s="19">
        <v>3.3099999999999997E-2</v>
      </c>
      <c r="D348" s="27">
        <f t="shared" si="25"/>
        <v>0.14212170000000002</v>
      </c>
      <c r="E348" s="27">
        <f t="shared" si="26"/>
        <v>0.16164383561643836</v>
      </c>
      <c r="F348" s="27">
        <f t="shared" si="27"/>
        <v>0.64600000000000002</v>
      </c>
      <c r="G348" s="28">
        <f t="shared" si="28"/>
        <v>0.22728471868421055</v>
      </c>
      <c r="H348" s="29">
        <f t="shared" si="29"/>
        <v>0.67903512753745576</v>
      </c>
      <c r="I348" s="27"/>
    </row>
    <row r="349" spans="1:9">
      <c r="A349" s="47">
        <v>40666</v>
      </c>
      <c r="B349" s="18">
        <v>1403.0230000000001</v>
      </c>
      <c r="C349" s="18">
        <v>3.2799999999999996E-2</v>
      </c>
      <c r="D349" s="24">
        <f t="shared" si="25"/>
        <v>0.14030230000000002</v>
      </c>
      <c r="E349" s="24">
        <f t="shared" si="26"/>
        <v>0.1610958904109589</v>
      </c>
      <c r="F349" s="24">
        <f t="shared" si="27"/>
        <v>0.64600000000000002</v>
      </c>
      <c r="G349" s="25">
        <f t="shared" si="28"/>
        <v>0.22430993102167185</v>
      </c>
      <c r="H349" s="26">
        <f t="shared" si="29"/>
        <v>0.67422543496054388</v>
      </c>
      <c r="I349" s="24"/>
    </row>
    <row r="350" spans="1:9">
      <c r="A350" s="48">
        <v>40667</v>
      </c>
      <c r="B350" s="19">
        <v>1366.0930000000001</v>
      </c>
      <c r="C350" s="19">
        <v>3.2500000000000001E-2</v>
      </c>
      <c r="D350" s="27">
        <f t="shared" si="25"/>
        <v>0.13660930000000002</v>
      </c>
      <c r="E350" s="27">
        <f t="shared" si="26"/>
        <v>0.16054794520547946</v>
      </c>
      <c r="F350" s="27">
        <f t="shared" si="27"/>
        <v>0.64600000000000002</v>
      </c>
      <c r="G350" s="28">
        <f t="shared" si="28"/>
        <v>0.21834226354489164</v>
      </c>
      <c r="H350" s="29">
        <f t="shared" si="29"/>
        <v>0.66435838749570642</v>
      </c>
      <c r="I350" s="27"/>
    </row>
    <row r="351" spans="1:9">
      <c r="A351" s="47">
        <v>40668</v>
      </c>
      <c r="B351" s="18">
        <v>1376.692</v>
      </c>
      <c r="C351" s="18">
        <v>3.1800000000000002E-2</v>
      </c>
      <c r="D351" s="24">
        <f t="shared" si="25"/>
        <v>0.13766919999999999</v>
      </c>
      <c r="E351" s="24">
        <f t="shared" si="26"/>
        <v>0.16</v>
      </c>
      <c r="F351" s="24">
        <f t="shared" si="27"/>
        <v>0.64600000000000002</v>
      </c>
      <c r="G351" s="25">
        <f t="shared" si="28"/>
        <v>0.21988712160990714</v>
      </c>
      <c r="H351" s="26">
        <f t="shared" si="29"/>
        <v>0.66694099351567337</v>
      </c>
      <c r="I351" s="24"/>
    </row>
    <row r="352" spans="1:9">
      <c r="A352" s="48">
        <v>40669</v>
      </c>
      <c r="B352" s="19">
        <v>1413.8390000000002</v>
      </c>
      <c r="C352" s="19">
        <v>3.1899999999999998E-2</v>
      </c>
      <c r="D352" s="27">
        <f t="shared" si="25"/>
        <v>0.14138390000000001</v>
      </c>
      <c r="E352" s="27">
        <f t="shared" si="26"/>
        <v>0.15945205479452054</v>
      </c>
      <c r="F352" s="27">
        <f t="shared" si="27"/>
        <v>0.64600000000000002</v>
      </c>
      <c r="G352" s="28">
        <f t="shared" si="28"/>
        <v>0.22584217710526316</v>
      </c>
      <c r="H352" s="29">
        <f t="shared" si="29"/>
        <v>0.67671173275649088</v>
      </c>
      <c r="I352" s="27"/>
    </row>
    <row r="353" spans="1:9">
      <c r="A353" s="47">
        <v>40672</v>
      </c>
      <c r="B353" s="18">
        <v>1480.3580000000002</v>
      </c>
      <c r="C353" s="18">
        <v>3.1699999999999999E-2</v>
      </c>
      <c r="D353" s="24">
        <f t="shared" si="25"/>
        <v>0.14803580000000002</v>
      </c>
      <c r="E353" s="24">
        <f t="shared" si="26"/>
        <v>0.15780821917808219</v>
      </c>
      <c r="F353" s="24">
        <f t="shared" si="27"/>
        <v>0.64600000000000002</v>
      </c>
      <c r="G353" s="25">
        <f t="shared" si="28"/>
        <v>0.23642188058823535</v>
      </c>
      <c r="H353" s="26">
        <f t="shared" si="29"/>
        <v>0.6933687529234831</v>
      </c>
      <c r="I353" s="24"/>
    </row>
    <row r="354" spans="1:9">
      <c r="A354" s="48">
        <v>40673</v>
      </c>
      <c r="B354" s="19">
        <v>1443.6030000000001</v>
      </c>
      <c r="C354" s="19">
        <v>3.2300000000000002E-2</v>
      </c>
      <c r="D354" s="27">
        <f t="shared" si="25"/>
        <v>0.1443603</v>
      </c>
      <c r="E354" s="27">
        <f t="shared" si="26"/>
        <v>0.15726027397260273</v>
      </c>
      <c r="F354" s="27">
        <f t="shared" si="27"/>
        <v>0.64600000000000002</v>
      </c>
      <c r="G354" s="28">
        <f t="shared" si="28"/>
        <v>0.23068597165634674</v>
      </c>
      <c r="H354" s="29">
        <f t="shared" si="29"/>
        <v>0.68444738954813489</v>
      </c>
      <c r="I354" s="27"/>
    </row>
    <row r="355" spans="1:9">
      <c r="A355" s="47">
        <v>40674</v>
      </c>
      <c r="B355" s="18">
        <v>1401.7830000000001</v>
      </c>
      <c r="C355" s="18">
        <v>3.1899999999999998E-2</v>
      </c>
      <c r="D355" s="24">
        <f t="shared" si="25"/>
        <v>0.14017830000000001</v>
      </c>
      <c r="E355" s="24">
        <f t="shared" si="26"/>
        <v>0.15671232876712329</v>
      </c>
      <c r="F355" s="24">
        <f t="shared" si="27"/>
        <v>0.64600000000000002</v>
      </c>
      <c r="G355" s="25">
        <f t="shared" si="28"/>
        <v>0.22391638973684214</v>
      </c>
      <c r="H355" s="26">
        <f t="shared" si="29"/>
        <v>0.67358377516407486</v>
      </c>
      <c r="I355" s="24"/>
    </row>
    <row r="356" spans="1:9">
      <c r="A356" s="48">
        <v>40675</v>
      </c>
      <c r="B356" s="19">
        <v>1381.2670000000001</v>
      </c>
      <c r="C356" s="19">
        <v>3.2199999999999999E-2</v>
      </c>
      <c r="D356" s="27">
        <f t="shared" si="25"/>
        <v>0.13812670000000002</v>
      </c>
      <c r="E356" s="27">
        <f t="shared" si="26"/>
        <v>0.15616438356164383</v>
      </c>
      <c r="F356" s="27">
        <f t="shared" si="27"/>
        <v>0.64600000000000002</v>
      </c>
      <c r="G356" s="28">
        <f t="shared" si="28"/>
        <v>0.22070337421052633</v>
      </c>
      <c r="H356" s="29">
        <f t="shared" si="29"/>
        <v>0.66829752485316063</v>
      </c>
      <c r="I356" s="27"/>
    </row>
    <row r="357" spans="1:9">
      <c r="A357" s="47">
        <v>40676</v>
      </c>
      <c r="B357" s="18">
        <v>1372.3200000000002</v>
      </c>
      <c r="C357" s="18">
        <v>3.1800000000000002E-2</v>
      </c>
      <c r="D357" s="24">
        <f t="shared" si="25"/>
        <v>0.13723200000000002</v>
      </c>
      <c r="E357" s="24">
        <f t="shared" si="26"/>
        <v>0.15561643835616437</v>
      </c>
      <c r="F357" s="24">
        <f t="shared" si="27"/>
        <v>0.64600000000000002</v>
      </c>
      <c r="G357" s="25">
        <f t="shared" si="28"/>
        <v>0.21918881981424154</v>
      </c>
      <c r="H357" s="26">
        <f t="shared" si="29"/>
        <v>0.66577608253907028</v>
      </c>
      <c r="I357" s="24"/>
    </row>
    <row r="358" spans="1:9">
      <c r="A358" s="48">
        <v>40679</v>
      </c>
      <c r="B358" s="19">
        <v>1340.8760000000002</v>
      </c>
      <c r="C358" s="19">
        <v>3.15E-2</v>
      </c>
      <c r="D358" s="27">
        <f t="shared" si="25"/>
        <v>0.13408760000000003</v>
      </c>
      <c r="E358" s="27">
        <f t="shared" si="26"/>
        <v>0.15397260273972602</v>
      </c>
      <c r="F358" s="27">
        <f t="shared" si="27"/>
        <v>0.64600000000000002</v>
      </c>
      <c r="G358" s="28">
        <f t="shared" si="28"/>
        <v>0.21410427151702791</v>
      </c>
      <c r="H358" s="29">
        <f t="shared" si="29"/>
        <v>0.6571702660645049</v>
      </c>
      <c r="I358" s="27"/>
    </row>
    <row r="359" spans="1:9">
      <c r="A359" s="47">
        <v>40680</v>
      </c>
      <c r="B359" s="18">
        <v>1358.5170000000001</v>
      </c>
      <c r="C359" s="18">
        <v>3.1200000000000002E-2</v>
      </c>
      <c r="D359" s="24">
        <f t="shared" si="25"/>
        <v>0.13585169999999999</v>
      </c>
      <c r="E359" s="24">
        <f t="shared" si="26"/>
        <v>0.15342465753424658</v>
      </c>
      <c r="F359" s="24">
        <f t="shared" si="27"/>
        <v>0.64600000000000002</v>
      </c>
      <c r="G359" s="25">
        <f t="shared" si="28"/>
        <v>0.21685800780185757</v>
      </c>
      <c r="H359" s="26">
        <f t="shared" si="29"/>
        <v>0.66185823183966641</v>
      </c>
      <c r="I359" s="24"/>
    </row>
    <row r="360" spans="1:9">
      <c r="A360" s="48">
        <v>40681</v>
      </c>
      <c r="B360" s="19">
        <v>1413.479</v>
      </c>
      <c r="C360" s="19">
        <v>3.1800000000000002E-2</v>
      </c>
      <c r="D360" s="27">
        <f t="shared" si="25"/>
        <v>0.1413479</v>
      </c>
      <c r="E360" s="27">
        <f t="shared" si="26"/>
        <v>0.15287671232876712</v>
      </c>
      <c r="F360" s="27">
        <f t="shared" si="27"/>
        <v>0.64600000000000002</v>
      </c>
      <c r="G360" s="28">
        <f t="shared" si="28"/>
        <v>0.2257627913622291</v>
      </c>
      <c r="H360" s="29">
        <f t="shared" si="29"/>
        <v>0.67658338488915237</v>
      </c>
      <c r="I360" s="27"/>
    </row>
    <row r="361" spans="1:9">
      <c r="A361" s="47">
        <v>40682</v>
      </c>
      <c r="B361" s="18">
        <v>1428.8440000000001</v>
      </c>
      <c r="C361" s="18">
        <v>3.1699999999999999E-2</v>
      </c>
      <c r="D361" s="24">
        <f t="shared" si="25"/>
        <v>0.14288439999999999</v>
      </c>
      <c r="E361" s="24">
        <f t="shared" si="26"/>
        <v>0.15232876712328766</v>
      </c>
      <c r="F361" s="24">
        <f t="shared" si="27"/>
        <v>0.64600000000000002</v>
      </c>
      <c r="G361" s="25">
        <f t="shared" si="28"/>
        <v>0.22819479176470589</v>
      </c>
      <c r="H361" s="26">
        <f t="shared" si="29"/>
        <v>0.68049231710167235</v>
      </c>
      <c r="I361" s="24"/>
    </row>
    <row r="362" spans="1:9">
      <c r="A362" s="48">
        <v>40683</v>
      </c>
      <c r="B362" s="19">
        <v>1437.769</v>
      </c>
      <c r="C362" s="19">
        <v>3.15E-2</v>
      </c>
      <c r="D362" s="27">
        <f t="shared" si="25"/>
        <v>0.14377690000000001</v>
      </c>
      <c r="E362" s="27">
        <f t="shared" si="26"/>
        <v>0.15178082191780823</v>
      </c>
      <c r="F362" s="27">
        <f t="shared" si="27"/>
        <v>0.64600000000000002</v>
      </c>
      <c r="G362" s="28">
        <f t="shared" si="28"/>
        <v>0.22957565379256969</v>
      </c>
      <c r="H362" s="29">
        <f t="shared" si="29"/>
        <v>0.68269069934690996</v>
      </c>
      <c r="I362" s="27"/>
    </row>
    <row r="363" spans="1:9">
      <c r="A363" s="47">
        <v>40686</v>
      </c>
      <c r="B363" s="18">
        <v>1460.9660000000001</v>
      </c>
      <c r="C363" s="18">
        <v>3.1300000000000001E-2</v>
      </c>
      <c r="D363" s="24">
        <f t="shared" si="25"/>
        <v>0.14609660000000002</v>
      </c>
      <c r="E363" s="24">
        <f t="shared" si="26"/>
        <v>0.15013698630136987</v>
      </c>
      <c r="F363" s="24">
        <f t="shared" si="27"/>
        <v>0.64600000000000002</v>
      </c>
      <c r="G363" s="25">
        <f t="shared" si="28"/>
        <v>0.23323440182662544</v>
      </c>
      <c r="H363" s="26">
        <f t="shared" si="29"/>
        <v>0.6884427000304254</v>
      </c>
      <c r="I363" s="24"/>
    </row>
    <row r="364" spans="1:9">
      <c r="A364" s="48">
        <v>40687</v>
      </c>
      <c r="B364" s="19">
        <v>1642.7550000000001</v>
      </c>
      <c r="C364" s="19">
        <v>3.1200000000000002E-2</v>
      </c>
      <c r="D364" s="27">
        <f t="shared" si="25"/>
        <v>0.16427550000000002</v>
      </c>
      <c r="E364" s="27">
        <f t="shared" si="26"/>
        <v>0.14958904109589041</v>
      </c>
      <c r="F364" s="27">
        <f t="shared" si="27"/>
        <v>0.64600000000000002</v>
      </c>
      <c r="G364" s="28">
        <f t="shared" si="28"/>
        <v>0.26223048854489162</v>
      </c>
      <c r="H364" s="29">
        <f t="shared" si="29"/>
        <v>0.73049071666773946</v>
      </c>
      <c r="I364" s="27"/>
    </row>
    <row r="365" spans="1:9">
      <c r="A365" s="47">
        <v>40688</v>
      </c>
      <c r="B365" s="18">
        <v>1572.9900000000002</v>
      </c>
      <c r="C365" s="18">
        <v>3.1300000000000001E-2</v>
      </c>
      <c r="D365" s="24">
        <f t="shared" si="25"/>
        <v>0.15729900000000002</v>
      </c>
      <c r="E365" s="24">
        <f t="shared" si="26"/>
        <v>0.14904109589041095</v>
      </c>
      <c r="F365" s="24">
        <f t="shared" si="27"/>
        <v>0.64600000000000002</v>
      </c>
      <c r="G365" s="25">
        <f t="shared" si="28"/>
        <v>0.2511183571207431</v>
      </c>
      <c r="H365" s="26">
        <f t="shared" si="29"/>
        <v>0.71509280565010314</v>
      </c>
      <c r="I365" s="24"/>
    </row>
    <row r="366" spans="1:9">
      <c r="A366" s="48">
        <v>40689</v>
      </c>
      <c r="B366" s="19">
        <v>1602.67</v>
      </c>
      <c r="C366" s="19">
        <v>3.0699999999999998E-2</v>
      </c>
      <c r="D366" s="27">
        <f t="shared" si="25"/>
        <v>0.16026700000000002</v>
      </c>
      <c r="E366" s="27">
        <f t="shared" si="26"/>
        <v>0.14849315068493152</v>
      </c>
      <c r="F366" s="27">
        <f t="shared" si="27"/>
        <v>0.64600000000000002</v>
      </c>
      <c r="G366" s="28">
        <f t="shared" si="28"/>
        <v>0.25570773513931888</v>
      </c>
      <c r="H366" s="29">
        <f t="shared" si="29"/>
        <v>0.7215560998677607</v>
      </c>
      <c r="I366" s="27"/>
    </row>
    <row r="367" spans="1:9">
      <c r="A367" s="47">
        <v>40690</v>
      </c>
      <c r="B367" s="18">
        <v>1594.6370000000002</v>
      </c>
      <c r="C367" s="18">
        <v>3.0699999999999998E-2</v>
      </c>
      <c r="D367" s="24">
        <f t="shared" si="25"/>
        <v>0.15946370000000001</v>
      </c>
      <c r="E367" s="24">
        <f t="shared" si="26"/>
        <v>0.14794520547945206</v>
      </c>
      <c r="F367" s="24">
        <f t="shared" si="27"/>
        <v>0.64600000000000002</v>
      </c>
      <c r="G367" s="25">
        <f t="shared" si="28"/>
        <v>0.25442606128482975</v>
      </c>
      <c r="H367" s="26">
        <f t="shared" si="29"/>
        <v>0.71976599884606074</v>
      </c>
      <c r="I367" s="24"/>
    </row>
    <row r="368" spans="1:9">
      <c r="A368" s="48">
        <v>40693</v>
      </c>
      <c r="B368" s="19">
        <v>1594.6370000000002</v>
      </c>
      <c r="C368" s="19">
        <v>3.0499999999999999E-2</v>
      </c>
      <c r="D368" s="27">
        <f t="shared" si="25"/>
        <v>0.15946370000000001</v>
      </c>
      <c r="E368" s="27">
        <f t="shared" si="26"/>
        <v>0.1463013698630137</v>
      </c>
      <c r="F368" s="27">
        <f t="shared" si="27"/>
        <v>0.64600000000000002</v>
      </c>
      <c r="G368" s="28">
        <f t="shared" si="28"/>
        <v>0.25437669171826627</v>
      </c>
      <c r="H368" s="29">
        <f t="shared" si="29"/>
        <v>0.71969681515162298</v>
      </c>
      <c r="I368" s="27"/>
    </row>
    <row r="369" spans="1:9">
      <c r="A369" s="47">
        <v>40694</v>
      </c>
      <c r="B369" s="18">
        <v>1564.2710000000002</v>
      </c>
      <c r="C369" s="18">
        <v>3.0499999999999999E-2</v>
      </c>
      <c r="D369" s="24">
        <f t="shared" si="25"/>
        <v>0.15642710000000001</v>
      </c>
      <c r="E369" s="24">
        <f t="shared" si="26"/>
        <v>0.14575342465753424</v>
      </c>
      <c r="F369" s="24">
        <f t="shared" si="27"/>
        <v>0.64600000000000002</v>
      </c>
      <c r="G369" s="25">
        <f t="shared" si="28"/>
        <v>0.24953270363777091</v>
      </c>
      <c r="H369" s="26">
        <f t="shared" si="29"/>
        <v>0.71282500724777575</v>
      </c>
      <c r="I369" s="24"/>
    </row>
    <row r="370" spans="1:9">
      <c r="A370" s="48">
        <v>40695</v>
      </c>
      <c r="B370" s="19">
        <v>1576.2640000000001</v>
      </c>
      <c r="C370" s="19">
        <v>2.9600000000000001E-2</v>
      </c>
      <c r="D370" s="27">
        <f t="shared" si="25"/>
        <v>0.1576264</v>
      </c>
      <c r="E370" s="27">
        <f t="shared" si="26"/>
        <v>0.14520547945205478</v>
      </c>
      <c r="F370" s="27">
        <f t="shared" si="27"/>
        <v>0.64600000000000002</v>
      </c>
      <c r="G370" s="28">
        <f t="shared" si="28"/>
        <v>0.25122622513931891</v>
      </c>
      <c r="H370" s="29">
        <f t="shared" si="29"/>
        <v>0.71524642609221012</v>
      </c>
      <c r="I370" s="27"/>
    </row>
    <row r="371" spans="1:9">
      <c r="A371" s="47">
        <v>40696</v>
      </c>
      <c r="B371" s="18">
        <v>1603.9540000000002</v>
      </c>
      <c r="C371" s="18">
        <v>3.04E-2</v>
      </c>
      <c r="D371" s="24">
        <f t="shared" si="25"/>
        <v>0.16039540000000002</v>
      </c>
      <c r="E371" s="24">
        <f t="shared" si="26"/>
        <v>0.14465753424657535</v>
      </c>
      <c r="F371" s="24">
        <f t="shared" si="27"/>
        <v>0.64600000000000002</v>
      </c>
      <c r="G371" s="25">
        <f t="shared" si="28"/>
        <v>0.25583811170278642</v>
      </c>
      <c r="H371" s="26">
        <f t="shared" si="29"/>
        <v>0.72173755351216717</v>
      </c>
      <c r="I371" s="24"/>
    </row>
    <row r="372" spans="1:9">
      <c r="A372" s="48">
        <v>40697</v>
      </c>
      <c r="B372" s="19">
        <v>1507.8170000000002</v>
      </c>
      <c r="C372" s="19">
        <v>2.9900000000000003E-2</v>
      </c>
      <c r="D372" s="27">
        <f t="shared" si="25"/>
        <v>0.15078170000000002</v>
      </c>
      <c r="E372" s="27">
        <f t="shared" si="26"/>
        <v>0.14410958904109589</v>
      </c>
      <c r="F372" s="27">
        <f t="shared" si="27"/>
        <v>0.64600000000000002</v>
      </c>
      <c r="G372" s="28">
        <f t="shared" si="28"/>
        <v>0.24038710964396287</v>
      </c>
      <c r="H372" s="29">
        <f t="shared" si="29"/>
        <v>0.69938820018330916</v>
      </c>
      <c r="I372" s="27"/>
    </row>
    <row r="373" spans="1:9">
      <c r="A373" s="47">
        <v>40700</v>
      </c>
      <c r="B373" s="18">
        <v>1508.4</v>
      </c>
      <c r="C373" s="18">
        <v>3.0099999999999998E-2</v>
      </c>
      <c r="D373" s="24">
        <f t="shared" si="25"/>
        <v>0.15084</v>
      </c>
      <c r="E373" s="24">
        <f t="shared" si="26"/>
        <v>0.14246575342465753</v>
      </c>
      <c r="F373" s="24">
        <f t="shared" si="27"/>
        <v>0.64600000000000002</v>
      </c>
      <c r="G373" s="25">
        <f t="shared" si="28"/>
        <v>0.24052675541795665</v>
      </c>
      <c r="H373" s="26">
        <f t="shared" si="29"/>
        <v>0.69959802275997973</v>
      </c>
      <c r="I373" s="24">
        <v>1</v>
      </c>
    </row>
    <row r="374" spans="1:9">
      <c r="A374" s="48">
        <v>40701</v>
      </c>
      <c r="B374" s="19">
        <v>1526.0910000000001</v>
      </c>
      <c r="C374" s="19">
        <v>3.0099999999999998E-2</v>
      </c>
      <c r="D374" s="27">
        <f t="shared" si="25"/>
        <v>0.15260910000000003</v>
      </c>
      <c r="E374" s="27">
        <f t="shared" si="26"/>
        <v>0.14191780821917807</v>
      </c>
      <c r="F374" s="27">
        <f t="shared" si="27"/>
        <v>0.64600000000000002</v>
      </c>
      <c r="G374" s="28">
        <f t="shared" si="28"/>
        <v>0.24334773051083594</v>
      </c>
      <c r="H374" s="29">
        <f t="shared" si="29"/>
        <v>0.70380541312571676</v>
      </c>
      <c r="I374" s="27"/>
    </row>
    <row r="375" spans="1:9">
      <c r="A375" s="47">
        <v>40702</v>
      </c>
      <c r="B375" s="18">
        <v>1654.2270000000001</v>
      </c>
      <c r="C375" s="18">
        <v>2.98E-2</v>
      </c>
      <c r="D375" s="24">
        <f t="shared" si="25"/>
        <v>0.16542270000000001</v>
      </c>
      <c r="E375" s="24">
        <f t="shared" si="26"/>
        <v>0.14136986301369864</v>
      </c>
      <c r="F375" s="24">
        <f t="shared" si="27"/>
        <v>0.64600000000000002</v>
      </c>
      <c r="G375" s="25">
        <f t="shared" si="28"/>
        <v>0.26370324529411765</v>
      </c>
      <c r="H375" s="26">
        <f t="shared" si="29"/>
        <v>0.73246803553843942</v>
      </c>
      <c r="I375" s="24"/>
    </row>
    <row r="376" spans="1:9">
      <c r="A376" s="48">
        <v>40703</v>
      </c>
      <c r="B376" s="19">
        <v>1670.7840000000001</v>
      </c>
      <c r="C376" s="19">
        <v>3.0099999999999998E-2</v>
      </c>
      <c r="D376" s="27">
        <f t="shared" si="25"/>
        <v>0.16707840000000002</v>
      </c>
      <c r="E376" s="27">
        <f t="shared" si="26"/>
        <v>0.14082191780821918</v>
      </c>
      <c r="F376" s="27">
        <f t="shared" si="27"/>
        <v>0.64600000000000002</v>
      </c>
      <c r="G376" s="28">
        <f t="shared" si="28"/>
        <v>0.26642021647058828</v>
      </c>
      <c r="H376" s="29">
        <f t="shared" si="29"/>
        <v>0.73607784384162755</v>
      </c>
      <c r="I376" s="27"/>
    </row>
    <row r="377" spans="1:9">
      <c r="A377" s="47">
        <v>40704</v>
      </c>
      <c r="B377" s="18">
        <v>1716.5450000000001</v>
      </c>
      <c r="C377" s="18">
        <v>2.9900000000000003E-2</v>
      </c>
      <c r="D377" s="24">
        <f t="shared" si="25"/>
        <v>0.17165450000000002</v>
      </c>
      <c r="E377" s="24">
        <f t="shared" si="26"/>
        <v>0.14027397260273972</v>
      </c>
      <c r="F377" s="24">
        <f t="shared" si="27"/>
        <v>0.64600000000000002</v>
      </c>
      <c r="G377" s="25">
        <f t="shared" si="28"/>
        <v>0.27366403955108365</v>
      </c>
      <c r="H377" s="26">
        <f t="shared" si="29"/>
        <v>0.74546583229402752</v>
      </c>
      <c r="I377" s="24"/>
    </row>
    <row r="378" spans="1:9">
      <c r="A378" s="48">
        <v>40707</v>
      </c>
      <c r="B378" s="19">
        <v>1768.8440000000001</v>
      </c>
      <c r="C378" s="19">
        <v>0.03</v>
      </c>
      <c r="D378" s="27">
        <f t="shared" si="25"/>
        <v>0.1768844</v>
      </c>
      <c r="E378" s="27">
        <f t="shared" si="26"/>
        <v>0.13863013698630136</v>
      </c>
      <c r="F378" s="27">
        <f t="shared" si="27"/>
        <v>0.64600000000000002</v>
      </c>
      <c r="G378" s="28">
        <f t="shared" si="28"/>
        <v>0.282029306501548</v>
      </c>
      <c r="H378" s="29">
        <f t="shared" si="29"/>
        <v>0.75589248915312435</v>
      </c>
      <c r="I378" s="27">
        <v>1</v>
      </c>
    </row>
    <row r="379" spans="1:9">
      <c r="A379" s="47">
        <v>40708</v>
      </c>
      <c r="B379" s="18">
        <v>1768.8510000000001</v>
      </c>
      <c r="C379" s="18">
        <v>3.1099999999999999E-2</v>
      </c>
      <c r="D379" s="24">
        <f t="shared" si="25"/>
        <v>0.17688510000000002</v>
      </c>
      <c r="E379" s="24">
        <f t="shared" si="26"/>
        <v>0.13808219178082193</v>
      </c>
      <c r="F379" s="24">
        <f t="shared" si="27"/>
        <v>0.64600000000000002</v>
      </c>
      <c r="G379" s="25">
        <f t="shared" si="28"/>
        <v>0.2823316201393189</v>
      </c>
      <c r="H379" s="26">
        <f t="shared" si="29"/>
        <v>0.75626119556853377</v>
      </c>
      <c r="I379" s="24"/>
    </row>
    <row r="380" spans="1:9">
      <c r="A380" s="48">
        <v>40709</v>
      </c>
      <c r="B380" s="19">
        <v>1854.9640000000002</v>
      </c>
      <c r="C380" s="19">
        <v>2.98E-2</v>
      </c>
      <c r="D380" s="27">
        <f t="shared" si="25"/>
        <v>0.18549640000000001</v>
      </c>
      <c r="E380" s="27">
        <f t="shared" si="26"/>
        <v>0.13753424657534247</v>
      </c>
      <c r="F380" s="27">
        <f t="shared" si="27"/>
        <v>0.64600000000000002</v>
      </c>
      <c r="G380" s="28">
        <f t="shared" si="28"/>
        <v>0.29570308470588236</v>
      </c>
      <c r="H380" s="29">
        <f t="shared" si="29"/>
        <v>0.77202411508300028</v>
      </c>
      <c r="I380" s="27"/>
    </row>
    <row r="381" spans="1:9">
      <c r="A381" s="47">
        <v>40710</v>
      </c>
      <c r="B381" s="18">
        <v>2105.3240000000001</v>
      </c>
      <c r="C381" s="18">
        <v>2.9300000000000003E-2</v>
      </c>
      <c r="D381" s="24">
        <f t="shared" si="25"/>
        <v>0.21053240000000001</v>
      </c>
      <c r="E381" s="24">
        <f t="shared" si="26"/>
        <v>0.13698630136986301</v>
      </c>
      <c r="F381" s="24">
        <f t="shared" si="27"/>
        <v>0.64600000000000002</v>
      </c>
      <c r="G381" s="25">
        <f t="shared" si="28"/>
        <v>0.3354504633436533</v>
      </c>
      <c r="H381" s="26">
        <f t="shared" si="29"/>
        <v>0.81311322311795231</v>
      </c>
      <c r="I381" s="24"/>
    </row>
    <row r="382" spans="1:9">
      <c r="A382" s="48">
        <v>40711</v>
      </c>
      <c r="B382" s="19">
        <v>2052.9210000000003</v>
      </c>
      <c r="C382" s="19">
        <v>2.9399999999999999E-2</v>
      </c>
      <c r="D382" s="27">
        <f t="shared" si="25"/>
        <v>0.20529210000000003</v>
      </c>
      <c r="E382" s="27">
        <f t="shared" si="26"/>
        <v>0.13643835616438357</v>
      </c>
      <c r="F382" s="27">
        <f t="shared" si="27"/>
        <v>0.64600000000000002</v>
      </c>
      <c r="G382" s="28">
        <f t="shared" si="28"/>
        <v>0.32713264356037158</v>
      </c>
      <c r="H382" s="29">
        <f t="shared" si="29"/>
        <v>0.80517688171778889</v>
      </c>
      <c r="I382" s="27"/>
    </row>
    <row r="383" spans="1:9">
      <c r="A383" s="47">
        <v>40714</v>
      </c>
      <c r="B383" s="18">
        <v>2168.1460000000002</v>
      </c>
      <c r="C383" s="18">
        <v>2.9700000000000001E-2</v>
      </c>
      <c r="D383" s="24">
        <f t="shared" si="25"/>
        <v>0.21681460000000002</v>
      </c>
      <c r="E383" s="24">
        <f t="shared" si="26"/>
        <v>0.13479452054794522</v>
      </c>
      <c r="F383" s="24">
        <f t="shared" si="27"/>
        <v>0.64600000000000002</v>
      </c>
      <c r="G383" s="25">
        <f t="shared" si="28"/>
        <v>0.34559441736842111</v>
      </c>
      <c r="H383" s="26">
        <f t="shared" si="29"/>
        <v>0.82235570786089418</v>
      </c>
      <c r="I383" s="24"/>
    </row>
    <row r="384" spans="1:9">
      <c r="A384" s="48">
        <v>40715</v>
      </c>
      <c r="B384" s="19">
        <v>2086</v>
      </c>
      <c r="C384" s="19">
        <v>2.9900000000000003E-2</v>
      </c>
      <c r="D384" s="27">
        <f t="shared" si="25"/>
        <v>0.20860000000000001</v>
      </c>
      <c r="E384" s="27">
        <f t="shared" si="26"/>
        <v>0.13424657534246576</v>
      </c>
      <c r="F384" s="27">
        <f t="shared" si="27"/>
        <v>0.64600000000000002</v>
      </c>
      <c r="G384" s="28">
        <f t="shared" si="28"/>
        <v>0.33256523219814244</v>
      </c>
      <c r="H384" s="29">
        <f t="shared" si="29"/>
        <v>0.81039762464399312</v>
      </c>
      <c r="I384" s="27"/>
    </row>
    <row r="385" spans="1:9">
      <c r="A385" s="47">
        <v>40716</v>
      </c>
      <c r="B385" s="18">
        <v>2096.085</v>
      </c>
      <c r="C385" s="18">
        <v>3.0099999999999998E-2</v>
      </c>
      <c r="D385" s="24">
        <f t="shared" si="25"/>
        <v>0.2096085</v>
      </c>
      <c r="E385" s="24">
        <f t="shared" si="26"/>
        <v>0.1336986301369863</v>
      </c>
      <c r="F385" s="24">
        <f t="shared" si="27"/>
        <v>0.64600000000000002</v>
      </c>
      <c r="G385" s="25">
        <f t="shared" si="28"/>
        <v>0.33423795023219816</v>
      </c>
      <c r="H385" s="26">
        <f t="shared" si="29"/>
        <v>0.811976768346375</v>
      </c>
      <c r="I385" s="24"/>
    </row>
    <row r="386" spans="1:9">
      <c r="A386" s="48">
        <v>40717</v>
      </c>
      <c r="B386" s="19">
        <v>2226.5750000000003</v>
      </c>
      <c r="C386" s="19">
        <v>2.9300000000000003E-2</v>
      </c>
      <c r="D386" s="27">
        <f t="shared" si="25"/>
        <v>0.22265750000000004</v>
      </c>
      <c r="E386" s="27">
        <f t="shared" si="26"/>
        <v>0.13315068493150686</v>
      </c>
      <c r="F386" s="27">
        <f t="shared" si="27"/>
        <v>0.64600000000000002</v>
      </c>
      <c r="G386" s="28">
        <f t="shared" si="28"/>
        <v>0.35476991447368428</v>
      </c>
      <c r="H386" s="29">
        <f t="shared" si="29"/>
        <v>0.8303214598598152</v>
      </c>
      <c r="I386" s="27"/>
    </row>
    <row r="387" spans="1:9">
      <c r="A387" s="47">
        <v>40718</v>
      </c>
      <c r="B387" s="18">
        <v>2265.873</v>
      </c>
      <c r="C387" s="18">
        <v>2.8799999999999999E-2</v>
      </c>
      <c r="D387" s="24">
        <f t="shared" ref="D387:D450" si="30">B387/10000</f>
        <v>0.22658729999999999</v>
      </c>
      <c r="E387" s="24">
        <f t="shared" ref="E387:E450" si="31">($A$559-A387)/(365*5)</f>
        <v>0.1326027397260274</v>
      </c>
      <c r="F387" s="24">
        <f t="shared" ref="F387:F450" si="32">$B$575</f>
        <v>0.64600000000000002</v>
      </c>
      <c r="G387" s="25">
        <f t="shared" ref="G387:G450" si="33">(D387*(1+C387))/F387</f>
        <v>0.36085605919504637</v>
      </c>
      <c r="H387" s="26">
        <f t="shared" ref="H387:H450" si="34">1-EXP(-G387*5)</f>
        <v>0.83540712788751759</v>
      </c>
      <c r="I387" s="24"/>
    </row>
    <row r="388" spans="1:9">
      <c r="A388" s="48">
        <v>40721</v>
      </c>
      <c r="B388" s="19">
        <v>2281.0650000000001</v>
      </c>
      <c r="C388" s="19">
        <v>2.9500000000000002E-2</v>
      </c>
      <c r="D388" s="27">
        <f t="shared" si="30"/>
        <v>0.22810650000000002</v>
      </c>
      <c r="E388" s="27">
        <f t="shared" si="31"/>
        <v>0.13095890410958905</v>
      </c>
      <c r="F388" s="27">
        <f t="shared" si="32"/>
        <v>0.64600000000000002</v>
      </c>
      <c r="G388" s="28">
        <f t="shared" si="33"/>
        <v>0.36352266524767807</v>
      </c>
      <c r="H388" s="29">
        <f t="shared" si="34"/>
        <v>0.83758708462383313</v>
      </c>
      <c r="I388" s="27"/>
    </row>
    <row r="389" spans="1:9">
      <c r="A389" s="47">
        <v>40722</v>
      </c>
      <c r="B389" s="18">
        <v>2202.3270000000002</v>
      </c>
      <c r="C389" s="18">
        <v>3.0499999999999999E-2</v>
      </c>
      <c r="D389" s="24">
        <f t="shared" si="30"/>
        <v>0.22023270000000003</v>
      </c>
      <c r="E389" s="24">
        <f t="shared" si="31"/>
        <v>0.13041095890410959</v>
      </c>
      <c r="F389" s="24">
        <f t="shared" si="32"/>
        <v>0.64600000000000002</v>
      </c>
      <c r="G389" s="25">
        <f t="shared" si="33"/>
        <v>0.35131547577399386</v>
      </c>
      <c r="H389" s="26">
        <f t="shared" si="34"/>
        <v>0.82736528294445832</v>
      </c>
      <c r="I389" s="24"/>
    </row>
    <row r="390" spans="1:9">
      <c r="A390" s="48">
        <v>40723</v>
      </c>
      <c r="B390" s="19">
        <v>2152.3230000000003</v>
      </c>
      <c r="C390" s="19">
        <v>3.1400000000000004E-2</v>
      </c>
      <c r="D390" s="27">
        <f t="shared" si="30"/>
        <v>0.21523230000000004</v>
      </c>
      <c r="E390" s="27">
        <f t="shared" si="31"/>
        <v>0.12986301369863013</v>
      </c>
      <c r="F390" s="27">
        <f t="shared" si="32"/>
        <v>0.64600000000000002</v>
      </c>
      <c r="G390" s="28">
        <f t="shared" si="33"/>
        <v>0.34363869074303416</v>
      </c>
      <c r="H390" s="29">
        <f t="shared" si="34"/>
        <v>0.82061006842723205</v>
      </c>
      <c r="I390" s="27"/>
    </row>
    <row r="391" spans="1:9">
      <c r="A391" s="47">
        <v>40724</v>
      </c>
      <c r="B391" s="18">
        <v>1994.7540000000001</v>
      </c>
      <c r="C391" s="18">
        <v>3.1800000000000002E-2</v>
      </c>
      <c r="D391" s="24">
        <f t="shared" si="30"/>
        <v>0.19947540000000002</v>
      </c>
      <c r="E391" s="24">
        <f t="shared" si="31"/>
        <v>0.12931506849315069</v>
      </c>
      <c r="F391" s="24">
        <f t="shared" si="32"/>
        <v>0.64600000000000002</v>
      </c>
      <c r="G391" s="25">
        <f t="shared" si="33"/>
        <v>0.31860482619195052</v>
      </c>
      <c r="H391" s="26">
        <f t="shared" si="34"/>
        <v>0.79669015447360803</v>
      </c>
      <c r="I391" s="24"/>
    </row>
    <row r="392" spans="1:9">
      <c r="A392" s="48">
        <v>40725</v>
      </c>
      <c r="B392" s="19">
        <v>1932.5700000000002</v>
      </c>
      <c r="C392" s="19">
        <v>3.2199999999999999E-2</v>
      </c>
      <c r="D392" s="27">
        <f t="shared" si="30"/>
        <v>0.19325700000000001</v>
      </c>
      <c r="E392" s="27">
        <f t="shared" si="31"/>
        <v>0.12876712328767123</v>
      </c>
      <c r="F392" s="27">
        <f t="shared" si="32"/>
        <v>0.64600000000000002</v>
      </c>
      <c r="G392" s="28">
        <f t="shared" si="33"/>
        <v>0.30879237678018578</v>
      </c>
      <c r="H392" s="29">
        <f t="shared" si="34"/>
        <v>0.786466571308155</v>
      </c>
      <c r="I392" s="27"/>
    </row>
    <row r="393" spans="1:9">
      <c r="A393" s="47">
        <v>40728</v>
      </c>
      <c r="B393" s="18">
        <v>1970.1660000000002</v>
      </c>
      <c r="C393" s="18">
        <v>3.1600000000000003E-2</v>
      </c>
      <c r="D393" s="24">
        <f t="shared" si="30"/>
        <v>0.19701660000000001</v>
      </c>
      <c r="E393" s="24">
        <f t="shared" si="31"/>
        <v>0.12712328767123288</v>
      </c>
      <c r="F393" s="24">
        <f t="shared" si="32"/>
        <v>0.64600000000000002</v>
      </c>
      <c r="G393" s="25">
        <f t="shared" si="33"/>
        <v>0.31461660148606813</v>
      </c>
      <c r="H393" s="26">
        <f t="shared" si="34"/>
        <v>0.79259523477338689</v>
      </c>
      <c r="I393" s="24">
        <v>1</v>
      </c>
    </row>
    <row r="394" spans="1:9">
      <c r="A394" s="48">
        <v>40729</v>
      </c>
      <c r="B394" s="19">
        <v>2063.5360000000001</v>
      </c>
      <c r="C394" s="19">
        <v>3.1600000000000003E-2</v>
      </c>
      <c r="D394" s="27">
        <f t="shared" si="30"/>
        <v>0.2063536</v>
      </c>
      <c r="E394" s="27">
        <f t="shared" si="31"/>
        <v>0.12657534246575342</v>
      </c>
      <c r="F394" s="27">
        <f t="shared" si="32"/>
        <v>0.64600000000000002</v>
      </c>
      <c r="G394" s="28">
        <f t="shared" si="33"/>
        <v>0.32952689436532506</v>
      </c>
      <c r="H394" s="29">
        <f t="shared" si="34"/>
        <v>0.80749525415667256</v>
      </c>
      <c r="I394" s="27"/>
    </row>
    <row r="395" spans="1:9">
      <c r="A395" s="47">
        <v>40730</v>
      </c>
      <c r="B395" s="18">
        <v>2321.0590000000002</v>
      </c>
      <c r="C395" s="18">
        <v>3.1200000000000002E-2</v>
      </c>
      <c r="D395" s="24">
        <f t="shared" si="30"/>
        <v>0.23210590000000003</v>
      </c>
      <c r="E395" s="24">
        <f t="shared" si="31"/>
        <v>0.12602739726027398</v>
      </c>
      <c r="F395" s="24">
        <f t="shared" si="32"/>
        <v>0.64600000000000002</v>
      </c>
      <c r="G395" s="25">
        <f t="shared" si="33"/>
        <v>0.37050712705882349</v>
      </c>
      <c r="H395" s="26">
        <f t="shared" si="34"/>
        <v>0.84316102474782395</v>
      </c>
      <c r="I395" s="24"/>
    </row>
    <row r="396" spans="1:9">
      <c r="A396" s="48">
        <v>40731</v>
      </c>
      <c r="B396" s="19">
        <v>2295</v>
      </c>
      <c r="C396" s="19">
        <v>3.1699999999999999E-2</v>
      </c>
      <c r="D396" s="27">
        <f t="shared" si="30"/>
        <v>0.22950000000000001</v>
      </c>
      <c r="E396" s="27">
        <f t="shared" si="31"/>
        <v>0.12547945205479452</v>
      </c>
      <c r="F396" s="27">
        <f t="shared" si="32"/>
        <v>0.64600000000000002</v>
      </c>
      <c r="G396" s="28">
        <f t="shared" si="33"/>
        <v>0.36652499999999999</v>
      </c>
      <c r="H396" s="29">
        <f t="shared" si="34"/>
        <v>0.84000696564864019</v>
      </c>
      <c r="I396" s="27"/>
    </row>
    <row r="397" spans="1:9">
      <c r="A397" s="47">
        <v>40732</v>
      </c>
      <c r="B397" s="18">
        <v>2342.4030000000002</v>
      </c>
      <c r="C397" s="18">
        <v>3.0299999999999997E-2</v>
      </c>
      <c r="D397" s="24">
        <f t="shared" si="30"/>
        <v>0.23424030000000001</v>
      </c>
      <c r="E397" s="24">
        <f t="shared" si="31"/>
        <v>0.12493150684931507</v>
      </c>
      <c r="F397" s="24">
        <f t="shared" si="32"/>
        <v>0.64600000000000002</v>
      </c>
      <c r="G397" s="25">
        <f t="shared" si="33"/>
        <v>0.37358789642414864</v>
      </c>
      <c r="H397" s="26">
        <f t="shared" si="34"/>
        <v>0.84555843621521309</v>
      </c>
      <c r="I397" s="24"/>
    </row>
    <row r="398" spans="1:9">
      <c r="A398" s="48">
        <v>40735</v>
      </c>
      <c r="B398" s="19">
        <v>2431.183</v>
      </c>
      <c r="C398" s="19">
        <v>2.9399999999999999E-2</v>
      </c>
      <c r="D398" s="27">
        <f t="shared" si="30"/>
        <v>0.24311830000000001</v>
      </c>
      <c r="E398" s="27">
        <f t="shared" si="31"/>
        <v>0.12328767123287671</v>
      </c>
      <c r="F398" s="27">
        <f t="shared" si="32"/>
        <v>0.64600000000000002</v>
      </c>
      <c r="G398" s="28">
        <f t="shared" si="33"/>
        <v>0.38740863470588244</v>
      </c>
      <c r="H398" s="29">
        <f t="shared" si="34"/>
        <v>0.855870513770977</v>
      </c>
      <c r="I398" s="27">
        <v>1</v>
      </c>
    </row>
    <row r="399" spans="1:9">
      <c r="A399" s="47">
        <v>40736</v>
      </c>
      <c r="B399" s="18">
        <v>2517.8360000000002</v>
      </c>
      <c r="C399" s="18">
        <v>2.92E-2</v>
      </c>
      <c r="D399" s="24">
        <f t="shared" si="30"/>
        <v>0.2517836</v>
      </c>
      <c r="E399" s="24">
        <f t="shared" si="31"/>
        <v>0.12273972602739726</v>
      </c>
      <c r="F399" s="24">
        <f t="shared" si="32"/>
        <v>0.64600000000000002</v>
      </c>
      <c r="G399" s="25">
        <f t="shared" si="33"/>
        <v>0.40113882526315781</v>
      </c>
      <c r="H399" s="26">
        <f t="shared" si="34"/>
        <v>0.8654331431265041</v>
      </c>
      <c r="I399" s="24"/>
    </row>
    <row r="400" spans="1:9">
      <c r="A400" s="48">
        <v>40737</v>
      </c>
      <c r="B400" s="19">
        <v>2544.2460000000001</v>
      </c>
      <c r="C400" s="19">
        <v>2.92E-2</v>
      </c>
      <c r="D400" s="27">
        <f t="shared" si="30"/>
        <v>0.2544246</v>
      </c>
      <c r="E400" s="27">
        <f t="shared" si="31"/>
        <v>0.12219178082191781</v>
      </c>
      <c r="F400" s="27">
        <f t="shared" si="32"/>
        <v>0.64600000000000002</v>
      </c>
      <c r="G400" s="28">
        <f t="shared" si="33"/>
        <v>0.40534643702786377</v>
      </c>
      <c r="H400" s="29">
        <f t="shared" si="34"/>
        <v>0.86823459667863156</v>
      </c>
      <c r="I400" s="27"/>
    </row>
    <row r="401" spans="1:9">
      <c r="A401" s="47">
        <v>40738</v>
      </c>
      <c r="B401" s="18">
        <v>2572.0780000000004</v>
      </c>
      <c r="C401" s="18">
        <v>2.98E-2</v>
      </c>
      <c r="D401" s="24">
        <f t="shared" si="30"/>
        <v>0.25720780000000004</v>
      </c>
      <c r="E401" s="24">
        <f t="shared" si="31"/>
        <v>0.12164383561643835</v>
      </c>
      <c r="F401" s="24">
        <f t="shared" si="32"/>
        <v>0.64600000000000002</v>
      </c>
      <c r="G401" s="25">
        <f t="shared" si="33"/>
        <v>0.41001949294117657</v>
      </c>
      <c r="H401" s="26">
        <f t="shared" si="34"/>
        <v>0.87127764291028054</v>
      </c>
      <c r="I401" s="24"/>
    </row>
    <row r="402" spans="1:9">
      <c r="A402" s="48">
        <v>40739</v>
      </c>
      <c r="B402" s="19">
        <v>2618.4540000000002</v>
      </c>
      <c r="C402" s="19">
        <v>2.9399999999999999E-2</v>
      </c>
      <c r="D402" s="27">
        <f t="shared" si="30"/>
        <v>0.26184540000000001</v>
      </c>
      <c r="E402" s="27">
        <f t="shared" si="31"/>
        <v>0.1210958904109589</v>
      </c>
      <c r="F402" s="27">
        <f t="shared" si="32"/>
        <v>0.64600000000000002</v>
      </c>
      <c r="G402" s="28">
        <f t="shared" si="33"/>
        <v>0.41725023956656349</v>
      </c>
      <c r="H402" s="29">
        <f t="shared" si="34"/>
        <v>0.87584831537299335</v>
      </c>
      <c r="I402" s="27"/>
    </row>
    <row r="403" spans="1:9">
      <c r="A403" s="47">
        <v>40742</v>
      </c>
      <c r="B403" s="18">
        <v>2770.9</v>
      </c>
      <c r="C403" s="18">
        <v>2.9399999999999999E-2</v>
      </c>
      <c r="D403" s="24">
        <f t="shared" si="30"/>
        <v>0.27709</v>
      </c>
      <c r="E403" s="24">
        <f t="shared" si="31"/>
        <v>0.11945205479452055</v>
      </c>
      <c r="F403" s="24">
        <f t="shared" si="32"/>
        <v>0.64600000000000002</v>
      </c>
      <c r="G403" s="25">
        <f t="shared" si="33"/>
        <v>0.44154248606811147</v>
      </c>
      <c r="H403" s="26">
        <f t="shared" si="34"/>
        <v>0.89004811635995806</v>
      </c>
      <c r="I403" s="24"/>
    </row>
    <row r="404" spans="1:9">
      <c r="A404" s="48">
        <v>40743</v>
      </c>
      <c r="B404" s="19">
        <v>2771.018</v>
      </c>
      <c r="C404" s="19">
        <v>2.9100000000000001E-2</v>
      </c>
      <c r="D404" s="27">
        <f t="shared" si="30"/>
        <v>0.27710180000000001</v>
      </c>
      <c r="E404" s="27">
        <f t="shared" si="31"/>
        <v>0.1189041095890411</v>
      </c>
      <c r="F404" s="27">
        <f t="shared" si="32"/>
        <v>0.64600000000000002</v>
      </c>
      <c r="G404" s="28">
        <f t="shared" si="33"/>
        <v>0.44143260430340547</v>
      </c>
      <c r="H404" s="29">
        <f t="shared" si="34"/>
        <v>0.88998769122739196</v>
      </c>
      <c r="I404" s="27"/>
    </row>
    <row r="405" spans="1:9">
      <c r="A405" s="47">
        <v>40744</v>
      </c>
      <c r="B405" s="18">
        <v>2637.5210000000002</v>
      </c>
      <c r="C405" s="18">
        <v>2.9600000000000001E-2</v>
      </c>
      <c r="D405" s="24">
        <f t="shared" si="30"/>
        <v>0.26375210000000004</v>
      </c>
      <c r="E405" s="24">
        <f t="shared" si="31"/>
        <v>0.11835616438356164</v>
      </c>
      <c r="F405" s="24">
        <f t="shared" si="32"/>
        <v>0.64600000000000002</v>
      </c>
      <c r="G405" s="25">
        <f t="shared" si="33"/>
        <v>0.42037022006191965</v>
      </c>
      <c r="H405" s="26">
        <f t="shared" si="34"/>
        <v>0.87777004120575908</v>
      </c>
      <c r="I405" s="24"/>
    </row>
    <row r="406" spans="1:9">
      <c r="A406" s="48">
        <v>40745</v>
      </c>
      <c r="B406" s="19">
        <v>2290.2230000000004</v>
      </c>
      <c r="C406" s="19">
        <v>3.0299999999999997E-2</v>
      </c>
      <c r="D406" s="27">
        <f t="shared" si="30"/>
        <v>0.22902230000000004</v>
      </c>
      <c r="E406" s="27">
        <f t="shared" si="31"/>
        <v>0.11780821917808219</v>
      </c>
      <c r="F406" s="27">
        <f t="shared" si="32"/>
        <v>0.64600000000000002</v>
      </c>
      <c r="G406" s="28">
        <f t="shared" si="33"/>
        <v>0.3652657518421053</v>
      </c>
      <c r="H406" s="29">
        <f t="shared" si="34"/>
        <v>0.83899643303975679</v>
      </c>
      <c r="I406" s="27"/>
    </row>
    <row r="407" spans="1:9">
      <c r="A407" s="47">
        <v>40746</v>
      </c>
      <c r="B407" s="18">
        <v>1827.3890000000001</v>
      </c>
      <c r="C407" s="18">
        <v>2.9900000000000003E-2</v>
      </c>
      <c r="D407" s="24">
        <f t="shared" si="30"/>
        <v>0.18273890000000001</v>
      </c>
      <c r="E407" s="24">
        <f t="shared" si="31"/>
        <v>0.11726027397260275</v>
      </c>
      <c r="F407" s="24">
        <f t="shared" si="32"/>
        <v>0.64600000000000002</v>
      </c>
      <c r="G407" s="25">
        <f t="shared" si="33"/>
        <v>0.2913355930495356</v>
      </c>
      <c r="H407" s="26">
        <f t="shared" si="34"/>
        <v>0.76699094540474888</v>
      </c>
      <c r="I407" s="24"/>
    </row>
    <row r="408" spans="1:9">
      <c r="A408" s="48">
        <v>40749</v>
      </c>
      <c r="B408" s="19">
        <v>1777.3230000000001</v>
      </c>
      <c r="C408" s="19">
        <v>3.0299999999999997E-2</v>
      </c>
      <c r="D408" s="27">
        <f t="shared" si="30"/>
        <v>0.17773230000000001</v>
      </c>
      <c r="E408" s="27">
        <f t="shared" si="31"/>
        <v>0.11561643835616438</v>
      </c>
      <c r="F408" s="27">
        <f t="shared" si="32"/>
        <v>0.64600000000000002</v>
      </c>
      <c r="G408" s="28">
        <f t="shared" si="33"/>
        <v>0.28346375958204334</v>
      </c>
      <c r="H408" s="29">
        <f t="shared" si="34"/>
        <v>0.75763702937645439</v>
      </c>
      <c r="I408" s="27"/>
    </row>
    <row r="409" spans="1:9">
      <c r="A409" s="47">
        <v>40750</v>
      </c>
      <c r="B409" s="18">
        <v>1781.2930000000001</v>
      </c>
      <c r="C409" s="18">
        <v>2.9900000000000003E-2</v>
      </c>
      <c r="D409" s="24">
        <f t="shared" si="30"/>
        <v>0.17812930000000002</v>
      </c>
      <c r="E409" s="24">
        <f t="shared" si="31"/>
        <v>0.11506849315068493</v>
      </c>
      <c r="F409" s="24">
        <f t="shared" si="32"/>
        <v>0.64600000000000002</v>
      </c>
      <c r="G409" s="25">
        <f t="shared" si="33"/>
        <v>0.28398663478328173</v>
      </c>
      <c r="H409" s="26">
        <f t="shared" si="34"/>
        <v>0.75826982976213897</v>
      </c>
      <c r="I409" s="24"/>
    </row>
    <row r="410" spans="1:9">
      <c r="A410" s="48">
        <v>40751</v>
      </c>
      <c r="B410" s="19">
        <v>1802.4170000000001</v>
      </c>
      <c r="C410" s="19">
        <v>3.0099999999999998E-2</v>
      </c>
      <c r="D410" s="27">
        <f t="shared" si="30"/>
        <v>0.1802417</v>
      </c>
      <c r="E410" s="27">
        <f t="shared" si="31"/>
        <v>0.11452054794520548</v>
      </c>
      <c r="F410" s="27">
        <f t="shared" si="32"/>
        <v>0.64600000000000002</v>
      </c>
      <c r="G410" s="28">
        <f t="shared" si="33"/>
        <v>0.28741017828173371</v>
      </c>
      <c r="H410" s="29">
        <f t="shared" si="34"/>
        <v>0.76237248430668003</v>
      </c>
      <c r="I410" s="27"/>
    </row>
    <row r="411" spans="1:9">
      <c r="A411" s="47">
        <v>40752</v>
      </c>
      <c r="B411" s="18">
        <v>1800.6240000000003</v>
      </c>
      <c r="C411" s="18">
        <v>2.98E-2</v>
      </c>
      <c r="D411" s="24">
        <f t="shared" si="30"/>
        <v>0.18006240000000001</v>
      </c>
      <c r="E411" s="24">
        <f t="shared" si="31"/>
        <v>0.11397260273972602</v>
      </c>
      <c r="F411" s="24">
        <f t="shared" si="32"/>
        <v>0.64600000000000002</v>
      </c>
      <c r="G411" s="25">
        <f t="shared" si="33"/>
        <v>0.28704064941176471</v>
      </c>
      <c r="H411" s="26">
        <f t="shared" si="34"/>
        <v>0.76193302731484536</v>
      </c>
      <c r="I411" s="24"/>
    </row>
    <row r="412" spans="1:9">
      <c r="A412" s="48">
        <v>40753</v>
      </c>
      <c r="B412" s="19">
        <v>1825.4</v>
      </c>
      <c r="C412" s="19">
        <v>2.8199999999999999E-2</v>
      </c>
      <c r="D412" s="27">
        <f t="shared" si="30"/>
        <v>0.18254000000000001</v>
      </c>
      <c r="E412" s="27">
        <f t="shared" si="31"/>
        <v>0.11342465753424658</v>
      </c>
      <c r="F412" s="27">
        <f t="shared" si="32"/>
        <v>0.64600000000000002</v>
      </c>
      <c r="G412" s="28">
        <f t="shared" si="33"/>
        <v>0.29053812383900929</v>
      </c>
      <c r="H412" s="29">
        <f t="shared" si="34"/>
        <v>0.76606000290915388</v>
      </c>
      <c r="I412" s="27"/>
    </row>
    <row r="413" spans="1:9">
      <c r="A413" s="47">
        <v>40756</v>
      </c>
      <c r="B413" s="18">
        <v>1826.6460000000002</v>
      </c>
      <c r="C413" s="18">
        <v>2.7699999999999999E-2</v>
      </c>
      <c r="D413" s="24">
        <f t="shared" si="30"/>
        <v>0.18266460000000001</v>
      </c>
      <c r="E413" s="24">
        <f t="shared" si="31"/>
        <v>0.11178082191780822</v>
      </c>
      <c r="F413" s="24">
        <f t="shared" si="32"/>
        <v>0.64600000000000002</v>
      </c>
      <c r="G413" s="25">
        <f t="shared" si="33"/>
        <v>0.29059506102167182</v>
      </c>
      <c r="H413" s="26">
        <f t="shared" si="34"/>
        <v>0.76612659285182705</v>
      </c>
      <c r="I413" s="24"/>
    </row>
    <row r="414" spans="1:9">
      <c r="A414" s="48">
        <v>40757</v>
      </c>
      <c r="B414" s="19">
        <v>1830.1390000000001</v>
      </c>
      <c r="C414" s="19">
        <v>2.6600000000000002E-2</v>
      </c>
      <c r="D414" s="27">
        <f t="shared" si="30"/>
        <v>0.18301390000000001</v>
      </c>
      <c r="E414" s="27">
        <f t="shared" si="31"/>
        <v>0.11123287671232877</v>
      </c>
      <c r="F414" s="27">
        <f t="shared" si="32"/>
        <v>0.64600000000000002</v>
      </c>
      <c r="G414" s="28">
        <f t="shared" si="33"/>
        <v>0.290839117244582</v>
      </c>
      <c r="H414" s="29">
        <f t="shared" si="34"/>
        <v>0.76641181009576476</v>
      </c>
      <c r="I414" s="27"/>
    </row>
    <row r="415" spans="1:9">
      <c r="A415" s="47">
        <v>40758</v>
      </c>
      <c r="B415" s="18">
        <v>1846.5300000000002</v>
      </c>
      <c r="C415" s="18">
        <v>2.64E-2</v>
      </c>
      <c r="D415" s="24">
        <f t="shared" si="30"/>
        <v>0.18465300000000001</v>
      </c>
      <c r="E415" s="24">
        <f t="shared" si="31"/>
        <v>0.11068493150684931</v>
      </c>
      <c r="F415" s="24">
        <f t="shared" si="32"/>
        <v>0.64600000000000002</v>
      </c>
      <c r="G415" s="25">
        <f t="shared" si="33"/>
        <v>0.2933867479876161</v>
      </c>
      <c r="H415" s="26">
        <f t="shared" si="34"/>
        <v>0.76936842150119045</v>
      </c>
      <c r="I415" s="24"/>
    </row>
    <row r="416" spans="1:9">
      <c r="A416" s="48">
        <v>40759</v>
      </c>
      <c r="B416" s="19">
        <v>1853.5900000000001</v>
      </c>
      <c r="C416" s="19">
        <v>2.4700000000000003E-2</v>
      </c>
      <c r="D416" s="27">
        <f t="shared" si="30"/>
        <v>0.18535900000000002</v>
      </c>
      <c r="E416" s="27">
        <f t="shared" si="31"/>
        <v>0.11013698630136987</v>
      </c>
      <c r="F416" s="27">
        <f t="shared" si="32"/>
        <v>0.64600000000000002</v>
      </c>
      <c r="G416" s="28">
        <f t="shared" si="33"/>
        <v>0.29402069241486073</v>
      </c>
      <c r="H416" s="29">
        <f t="shared" si="34"/>
        <v>0.77009830215034403</v>
      </c>
      <c r="I416" s="27"/>
    </row>
    <row r="417" spans="1:9">
      <c r="A417" s="47">
        <v>40760</v>
      </c>
      <c r="B417" s="18">
        <v>1832.3170000000002</v>
      </c>
      <c r="C417" s="18">
        <v>2.58E-2</v>
      </c>
      <c r="D417" s="24">
        <f t="shared" si="30"/>
        <v>0.18323170000000003</v>
      </c>
      <c r="E417" s="24">
        <f t="shared" si="31"/>
        <v>0.1095890410958904</v>
      </c>
      <c r="F417" s="24">
        <f t="shared" si="32"/>
        <v>0.64600000000000002</v>
      </c>
      <c r="G417" s="25">
        <f t="shared" si="33"/>
        <v>0.29095832486068118</v>
      </c>
      <c r="H417" s="26">
        <f t="shared" si="34"/>
        <v>0.76655099606791133</v>
      </c>
      <c r="I417" s="24"/>
    </row>
    <row r="418" spans="1:9">
      <c r="A418" s="48">
        <v>40763</v>
      </c>
      <c r="B418" s="19">
        <v>1811.9920000000002</v>
      </c>
      <c r="C418" s="19">
        <v>2.4E-2</v>
      </c>
      <c r="D418" s="27">
        <f t="shared" si="30"/>
        <v>0.18119920000000003</v>
      </c>
      <c r="E418" s="27">
        <f t="shared" si="31"/>
        <v>0.10794520547945205</v>
      </c>
      <c r="F418" s="27">
        <f t="shared" si="32"/>
        <v>0.64600000000000002</v>
      </c>
      <c r="G418" s="28">
        <f t="shared" si="33"/>
        <v>0.28722597647058828</v>
      </c>
      <c r="H418" s="29">
        <f t="shared" si="34"/>
        <v>0.76215352639720546</v>
      </c>
      <c r="I418" s="27"/>
    </row>
    <row r="419" spans="1:9">
      <c r="A419" s="47">
        <v>40764</v>
      </c>
      <c r="B419" s="18">
        <v>1813.4870000000001</v>
      </c>
      <c r="C419" s="18">
        <v>2.2000000000000002E-2</v>
      </c>
      <c r="D419" s="24">
        <f t="shared" si="30"/>
        <v>0.1813487</v>
      </c>
      <c r="E419" s="24">
        <f t="shared" si="31"/>
        <v>0.1073972602739726</v>
      </c>
      <c r="F419" s="24">
        <f t="shared" si="32"/>
        <v>0.64600000000000002</v>
      </c>
      <c r="G419" s="25">
        <f t="shared" si="33"/>
        <v>0.28690150371517026</v>
      </c>
      <c r="H419" s="26">
        <f t="shared" si="34"/>
        <v>0.76176733971098398</v>
      </c>
      <c r="I419" s="24"/>
    </row>
    <row r="420" spans="1:9">
      <c r="A420" s="48">
        <v>40765</v>
      </c>
      <c r="B420" s="19">
        <v>1834.2010000000002</v>
      </c>
      <c r="C420" s="19">
        <v>2.1700000000000001E-2</v>
      </c>
      <c r="D420" s="27">
        <f t="shared" si="30"/>
        <v>0.18342010000000003</v>
      </c>
      <c r="E420" s="27">
        <f t="shared" si="31"/>
        <v>0.10684931506849316</v>
      </c>
      <c r="F420" s="27">
        <f t="shared" si="32"/>
        <v>0.64600000000000002</v>
      </c>
      <c r="G420" s="28">
        <f t="shared" si="33"/>
        <v>0.2900933686842106</v>
      </c>
      <c r="H420" s="29">
        <f t="shared" si="34"/>
        <v>0.76553919394450043</v>
      </c>
      <c r="I420" s="27"/>
    </row>
    <row r="421" spans="1:9">
      <c r="A421" s="47">
        <v>40766</v>
      </c>
      <c r="B421" s="18">
        <v>1845.5570000000002</v>
      </c>
      <c r="C421" s="18">
        <v>2.3399999999999997E-2</v>
      </c>
      <c r="D421" s="24">
        <f t="shared" si="30"/>
        <v>0.18455570000000002</v>
      </c>
      <c r="E421" s="24">
        <f t="shared" si="31"/>
        <v>0.10630136986301369</v>
      </c>
      <c r="F421" s="24">
        <f t="shared" si="32"/>
        <v>0.64600000000000002</v>
      </c>
      <c r="G421" s="25">
        <f t="shared" si="33"/>
        <v>0.29237508263157896</v>
      </c>
      <c r="H421" s="26">
        <f t="shared" si="34"/>
        <v>0.76819885608304805</v>
      </c>
      <c r="I421" s="24"/>
    </row>
    <row r="422" spans="1:9">
      <c r="A422" s="48">
        <v>40767</v>
      </c>
      <c r="B422" s="19">
        <v>1847.9480000000001</v>
      </c>
      <c r="C422" s="19">
        <v>2.2400000000000003E-2</v>
      </c>
      <c r="D422" s="27">
        <f t="shared" si="30"/>
        <v>0.18479480000000001</v>
      </c>
      <c r="E422" s="27">
        <f t="shared" si="31"/>
        <v>0.10575342465753425</v>
      </c>
      <c r="F422" s="27">
        <f t="shared" si="32"/>
        <v>0.64600000000000002</v>
      </c>
      <c r="G422" s="28">
        <f t="shared" si="33"/>
        <v>0.29246780730650157</v>
      </c>
      <c r="H422" s="29">
        <f t="shared" si="34"/>
        <v>0.76830629960304175</v>
      </c>
      <c r="I422" s="27"/>
    </row>
    <row r="423" spans="1:9">
      <c r="A423" s="47">
        <v>40770</v>
      </c>
      <c r="B423" s="18">
        <v>1842.3200000000002</v>
      </c>
      <c r="C423" s="18">
        <v>2.29E-2</v>
      </c>
      <c r="D423" s="24">
        <f t="shared" si="30"/>
        <v>0.18423200000000001</v>
      </c>
      <c r="E423" s="24">
        <f t="shared" si="31"/>
        <v>0.10410958904109589</v>
      </c>
      <c r="F423" s="24">
        <f t="shared" si="32"/>
        <v>0.64600000000000002</v>
      </c>
      <c r="G423" s="25">
        <f t="shared" si="33"/>
        <v>0.2917196792569659</v>
      </c>
      <c r="H423" s="26">
        <f t="shared" si="34"/>
        <v>0.76743799382490541</v>
      </c>
      <c r="I423" s="24"/>
    </row>
    <row r="424" spans="1:9">
      <c r="A424" s="48">
        <v>40771</v>
      </c>
      <c r="B424" s="19">
        <v>1923.5790000000002</v>
      </c>
      <c r="C424" s="19">
        <v>2.23E-2</v>
      </c>
      <c r="D424" s="27">
        <f t="shared" si="30"/>
        <v>0.19235790000000003</v>
      </c>
      <c r="E424" s="27">
        <f t="shared" si="31"/>
        <v>0.10356164383561643</v>
      </c>
      <c r="F424" s="27">
        <f t="shared" si="32"/>
        <v>0.64600000000000002</v>
      </c>
      <c r="G424" s="28">
        <f t="shared" si="33"/>
        <v>0.30440786558823535</v>
      </c>
      <c r="H424" s="29">
        <f t="shared" si="34"/>
        <v>0.78173368382302644</v>
      </c>
      <c r="I424" s="27"/>
    </row>
    <row r="425" spans="1:9">
      <c r="A425" s="47">
        <v>40772</v>
      </c>
      <c r="B425" s="18">
        <v>1940.5220000000002</v>
      </c>
      <c r="C425" s="18">
        <v>2.1700000000000001E-2</v>
      </c>
      <c r="D425" s="24">
        <f t="shared" si="30"/>
        <v>0.19405220000000001</v>
      </c>
      <c r="E425" s="24">
        <f t="shared" si="31"/>
        <v>0.10301369863013699</v>
      </c>
      <c r="F425" s="24">
        <f t="shared" si="32"/>
        <v>0.64600000000000002</v>
      </c>
      <c r="G425" s="25">
        <f t="shared" si="33"/>
        <v>0.30690887421052632</v>
      </c>
      <c r="H425" s="26">
        <f t="shared" si="34"/>
        <v>0.78444611861303182</v>
      </c>
      <c r="I425" s="24"/>
    </row>
    <row r="426" spans="1:9">
      <c r="A426" s="48">
        <v>40773</v>
      </c>
      <c r="B426" s="19">
        <v>2056.6400000000003</v>
      </c>
      <c r="C426" s="19">
        <v>2.0799999999999999E-2</v>
      </c>
      <c r="D426" s="27">
        <f t="shared" si="30"/>
        <v>0.20566400000000004</v>
      </c>
      <c r="E426" s="27">
        <f t="shared" si="31"/>
        <v>0.10246575342465754</v>
      </c>
      <c r="F426" s="27">
        <f t="shared" si="32"/>
        <v>0.64600000000000002</v>
      </c>
      <c r="G426" s="28">
        <f t="shared" si="33"/>
        <v>0.3249873238390093</v>
      </c>
      <c r="H426" s="29">
        <f t="shared" si="34"/>
        <v>0.80307584397980891</v>
      </c>
      <c r="I426" s="27"/>
    </row>
    <row r="427" spans="1:9">
      <c r="A427" s="47">
        <v>40774</v>
      </c>
      <c r="B427" s="18">
        <v>2121.6210000000001</v>
      </c>
      <c r="C427" s="18">
        <v>2.07E-2</v>
      </c>
      <c r="D427" s="24">
        <f t="shared" si="30"/>
        <v>0.21216210000000002</v>
      </c>
      <c r="E427" s="24">
        <f t="shared" si="31"/>
        <v>0.10191780821917808</v>
      </c>
      <c r="F427" s="24">
        <f t="shared" si="32"/>
        <v>0.64600000000000002</v>
      </c>
      <c r="G427" s="25">
        <f t="shared" si="33"/>
        <v>0.33522268648606812</v>
      </c>
      <c r="H427" s="26">
        <f t="shared" si="34"/>
        <v>0.81290025945667521</v>
      </c>
      <c r="I427" s="24"/>
    </row>
    <row r="428" spans="1:9">
      <c r="A428" s="48">
        <v>40777</v>
      </c>
      <c r="B428" s="19">
        <v>2205.4670000000001</v>
      </c>
      <c r="C428" s="19">
        <v>2.1000000000000001E-2</v>
      </c>
      <c r="D428" s="27">
        <f t="shared" si="30"/>
        <v>0.22054670000000001</v>
      </c>
      <c r="E428" s="27">
        <f t="shared" si="31"/>
        <v>0.10027397260273972</v>
      </c>
      <c r="F428" s="27">
        <f t="shared" si="32"/>
        <v>0.64600000000000002</v>
      </c>
      <c r="G428" s="28">
        <f t="shared" si="33"/>
        <v>0.34857303513931887</v>
      </c>
      <c r="H428" s="29">
        <f t="shared" si="34"/>
        <v>0.82498177641285619</v>
      </c>
      <c r="I428" s="27"/>
    </row>
    <row r="429" spans="1:9">
      <c r="A429" s="47">
        <v>40778</v>
      </c>
      <c r="B429" s="18">
        <v>2267.1620000000003</v>
      </c>
      <c r="C429" s="18">
        <v>2.1499999999999998E-2</v>
      </c>
      <c r="D429" s="24">
        <f t="shared" si="30"/>
        <v>0.22671620000000003</v>
      </c>
      <c r="E429" s="24">
        <f t="shared" si="31"/>
        <v>9.9726027397260275E-2</v>
      </c>
      <c r="F429" s="24">
        <f t="shared" si="32"/>
        <v>0.64600000000000002</v>
      </c>
      <c r="G429" s="25">
        <f t="shared" si="33"/>
        <v>0.35849937817337468</v>
      </c>
      <c r="H429" s="26">
        <f t="shared" si="34"/>
        <v>0.83345619163505058</v>
      </c>
      <c r="I429" s="24"/>
    </row>
    <row r="430" spans="1:9">
      <c r="A430" s="48">
        <v>40779</v>
      </c>
      <c r="B430" s="19">
        <v>2486.4820000000004</v>
      </c>
      <c r="C430" s="19">
        <v>2.29E-2</v>
      </c>
      <c r="D430" s="27">
        <f t="shared" si="30"/>
        <v>0.24864820000000004</v>
      </c>
      <c r="E430" s="27">
        <f t="shared" si="31"/>
        <v>9.9178082191780828E-2</v>
      </c>
      <c r="F430" s="27">
        <f t="shared" si="32"/>
        <v>0.64600000000000002</v>
      </c>
      <c r="G430" s="28">
        <f t="shared" si="33"/>
        <v>0.39371864362229109</v>
      </c>
      <c r="H430" s="29">
        <f t="shared" si="34"/>
        <v>0.86034682034564058</v>
      </c>
      <c r="I430" s="27"/>
    </row>
    <row r="431" spans="1:9">
      <c r="A431" s="47">
        <v>40780</v>
      </c>
      <c r="B431" s="18">
        <v>2617.1240000000003</v>
      </c>
      <c r="C431" s="18">
        <v>2.23E-2</v>
      </c>
      <c r="D431" s="24">
        <f t="shared" si="30"/>
        <v>0.26171240000000001</v>
      </c>
      <c r="E431" s="24">
        <f t="shared" si="31"/>
        <v>9.8630136986301367E-2</v>
      </c>
      <c r="F431" s="24">
        <f t="shared" si="32"/>
        <v>0.64600000000000002</v>
      </c>
      <c r="G431" s="25">
        <f t="shared" si="33"/>
        <v>0.41416189863777092</v>
      </c>
      <c r="H431" s="26">
        <f t="shared" si="34"/>
        <v>0.87391632349347481</v>
      </c>
      <c r="I431" s="24"/>
    </row>
    <row r="432" spans="1:9">
      <c r="A432" s="48">
        <v>40781</v>
      </c>
      <c r="B432" s="19">
        <v>2604.6450000000004</v>
      </c>
      <c r="C432" s="19">
        <v>2.1899999999999999E-2</v>
      </c>
      <c r="D432" s="27">
        <f t="shared" si="30"/>
        <v>0.26046450000000004</v>
      </c>
      <c r="E432" s="27">
        <f t="shared" si="31"/>
        <v>9.808219178082192E-2</v>
      </c>
      <c r="F432" s="27">
        <f t="shared" si="32"/>
        <v>0.64600000000000002</v>
      </c>
      <c r="G432" s="28">
        <f t="shared" si="33"/>
        <v>0.41202580890092882</v>
      </c>
      <c r="H432" s="29">
        <f t="shared" si="34"/>
        <v>0.87256247627842232</v>
      </c>
      <c r="I432" s="27"/>
    </row>
    <row r="433" spans="1:9">
      <c r="A433" s="47">
        <v>40784</v>
      </c>
      <c r="B433" s="18">
        <v>2604.6450000000004</v>
      </c>
      <c r="C433" s="18">
        <v>2.2799999999999997E-2</v>
      </c>
      <c r="D433" s="24">
        <f t="shared" si="30"/>
        <v>0.26046450000000004</v>
      </c>
      <c r="E433" s="24">
        <f t="shared" si="31"/>
        <v>9.6438356164383565E-2</v>
      </c>
      <c r="F433" s="24">
        <f t="shared" si="32"/>
        <v>0.64600000000000002</v>
      </c>
      <c r="G433" s="25">
        <f t="shared" si="33"/>
        <v>0.41238868513931887</v>
      </c>
      <c r="H433" s="26">
        <f t="shared" si="34"/>
        <v>0.872793486890583</v>
      </c>
      <c r="I433" s="24"/>
    </row>
    <row r="434" spans="1:9">
      <c r="A434" s="48">
        <v>40785</v>
      </c>
      <c r="B434" s="19">
        <v>2603.9300000000003</v>
      </c>
      <c r="C434" s="19">
        <v>2.1899999999999999E-2</v>
      </c>
      <c r="D434" s="27">
        <f t="shared" si="30"/>
        <v>0.26039300000000004</v>
      </c>
      <c r="E434" s="27">
        <f t="shared" si="31"/>
        <v>9.5890410958904104E-2</v>
      </c>
      <c r="F434" s="27">
        <f t="shared" si="32"/>
        <v>0.64600000000000002</v>
      </c>
      <c r="G434" s="28">
        <f t="shared" si="33"/>
        <v>0.41191270386996909</v>
      </c>
      <c r="H434" s="29">
        <f t="shared" si="34"/>
        <v>0.87249038677079882</v>
      </c>
      <c r="I434" s="27"/>
    </row>
    <row r="435" spans="1:9">
      <c r="A435" s="47">
        <v>40786</v>
      </c>
      <c r="B435" s="18">
        <v>2603.672</v>
      </c>
      <c r="C435" s="18">
        <v>2.23E-2</v>
      </c>
      <c r="D435" s="24">
        <f t="shared" si="30"/>
        <v>0.26036720000000002</v>
      </c>
      <c r="E435" s="24">
        <f t="shared" si="31"/>
        <v>9.5342465753424657E-2</v>
      </c>
      <c r="F435" s="24">
        <f t="shared" si="32"/>
        <v>0.64600000000000002</v>
      </c>
      <c r="G435" s="25">
        <f t="shared" si="33"/>
        <v>0.41203310922600617</v>
      </c>
      <c r="H435" s="26">
        <f t="shared" si="34"/>
        <v>0.87256712787027757</v>
      </c>
      <c r="I435" s="24"/>
    </row>
    <row r="436" spans="1:9">
      <c r="A436" s="48">
        <v>40787</v>
      </c>
      <c r="B436" s="19">
        <v>2617.8830000000003</v>
      </c>
      <c r="C436" s="19">
        <v>2.1499999999999998E-2</v>
      </c>
      <c r="D436" s="27">
        <f t="shared" si="30"/>
        <v>0.26178830000000003</v>
      </c>
      <c r="E436" s="27">
        <f t="shared" si="31"/>
        <v>9.479452054794521E-2</v>
      </c>
      <c r="F436" s="27">
        <f t="shared" si="32"/>
        <v>0.64600000000000002</v>
      </c>
      <c r="G436" s="28">
        <f t="shared" si="33"/>
        <v>0.41395781493808059</v>
      </c>
      <c r="H436" s="29">
        <f t="shared" si="34"/>
        <v>0.87378759971272069</v>
      </c>
      <c r="I436" s="27"/>
    </row>
    <row r="437" spans="1:9">
      <c r="A437" s="47">
        <v>40788</v>
      </c>
      <c r="B437" s="18">
        <v>2710.2450000000003</v>
      </c>
      <c r="C437" s="18">
        <v>2.0199999999999999E-2</v>
      </c>
      <c r="D437" s="24">
        <f t="shared" si="30"/>
        <v>0.27102450000000006</v>
      </c>
      <c r="E437" s="24">
        <f t="shared" si="31"/>
        <v>9.4246575342465749E-2</v>
      </c>
      <c r="F437" s="24">
        <f t="shared" si="32"/>
        <v>0.64600000000000002</v>
      </c>
      <c r="G437" s="25">
        <f t="shared" si="33"/>
        <v>0.42801732956656358</v>
      </c>
      <c r="H437" s="26">
        <f t="shared" si="34"/>
        <v>0.88235535107373464</v>
      </c>
      <c r="I437" s="24"/>
    </row>
    <row r="438" spans="1:9">
      <c r="A438" s="48">
        <v>40791</v>
      </c>
      <c r="B438" s="19">
        <v>2839.951</v>
      </c>
      <c r="C438" s="19">
        <v>1.9799999999999998E-2</v>
      </c>
      <c r="D438" s="27">
        <f t="shared" si="30"/>
        <v>0.2839951</v>
      </c>
      <c r="E438" s="27">
        <f t="shared" si="31"/>
        <v>9.2602739726027394E-2</v>
      </c>
      <c r="F438" s="27">
        <f t="shared" si="32"/>
        <v>0.64600000000000002</v>
      </c>
      <c r="G438" s="28">
        <f t="shared" si="33"/>
        <v>0.44832539160990714</v>
      </c>
      <c r="H438" s="29">
        <f t="shared" si="34"/>
        <v>0.89371455832033786</v>
      </c>
      <c r="I438" s="27"/>
    </row>
    <row r="439" spans="1:9">
      <c r="A439" s="47">
        <v>40792</v>
      </c>
      <c r="B439" s="18">
        <v>3187.8220000000001</v>
      </c>
      <c r="C439" s="18">
        <v>1.9799999999999998E-2</v>
      </c>
      <c r="D439" s="24">
        <f t="shared" si="30"/>
        <v>0.31878220000000002</v>
      </c>
      <c r="E439" s="24">
        <f t="shared" si="31"/>
        <v>9.2054794520547947E-2</v>
      </c>
      <c r="F439" s="24">
        <f t="shared" si="32"/>
        <v>0.64600000000000002</v>
      </c>
      <c r="G439" s="25">
        <f t="shared" si="33"/>
        <v>0.50324162160990715</v>
      </c>
      <c r="H439" s="26">
        <f t="shared" si="34"/>
        <v>0.91923471994147543</v>
      </c>
      <c r="I439" s="24"/>
    </row>
    <row r="440" spans="1:9">
      <c r="A440" s="48">
        <v>40793</v>
      </c>
      <c r="B440" s="19">
        <v>2834.2630000000004</v>
      </c>
      <c r="C440" s="19">
        <v>2.0499999999999997E-2</v>
      </c>
      <c r="D440" s="27">
        <f t="shared" si="30"/>
        <v>0.28342630000000002</v>
      </c>
      <c r="E440" s="27">
        <f t="shared" si="31"/>
        <v>9.1506849315068486E-2</v>
      </c>
      <c r="F440" s="27">
        <f t="shared" si="32"/>
        <v>0.64600000000000002</v>
      </c>
      <c r="G440" s="28">
        <f t="shared" si="33"/>
        <v>0.44773458072755423</v>
      </c>
      <c r="H440" s="29">
        <f t="shared" si="34"/>
        <v>0.89340012113882572</v>
      </c>
      <c r="I440" s="27"/>
    </row>
    <row r="441" spans="1:9">
      <c r="A441" s="47">
        <v>40794</v>
      </c>
      <c r="B441" s="18">
        <v>2966.9500000000003</v>
      </c>
      <c r="C441" s="18">
        <v>0.02</v>
      </c>
      <c r="D441" s="24">
        <f t="shared" si="30"/>
        <v>0.29669500000000004</v>
      </c>
      <c r="E441" s="24">
        <f t="shared" si="31"/>
        <v>9.0958904109589039E-2</v>
      </c>
      <c r="F441" s="24">
        <f t="shared" si="32"/>
        <v>0.64600000000000002</v>
      </c>
      <c r="G441" s="25">
        <f t="shared" si="33"/>
        <v>0.46846578947368422</v>
      </c>
      <c r="H441" s="26">
        <f t="shared" si="34"/>
        <v>0.90389644273140235</v>
      </c>
      <c r="I441" s="24"/>
    </row>
    <row r="442" spans="1:9">
      <c r="A442" s="48">
        <v>40795</v>
      </c>
      <c r="B442" s="19">
        <v>3073.277</v>
      </c>
      <c r="C442" s="19">
        <v>1.9299999999999998E-2</v>
      </c>
      <c r="D442" s="27">
        <f t="shared" si="30"/>
        <v>0.30732769999999998</v>
      </c>
      <c r="E442" s="27">
        <f t="shared" si="31"/>
        <v>9.0410958904109592E-2</v>
      </c>
      <c r="F442" s="27">
        <f t="shared" si="32"/>
        <v>0.64600000000000002</v>
      </c>
      <c r="G442" s="28">
        <f t="shared" si="33"/>
        <v>0.48492124552631577</v>
      </c>
      <c r="H442" s="29">
        <f t="shared" si="34"/>
        <v>0.91148703385896201</v>
      </c>
      <c r="I442" s="27"/>
    </row>
    <row r="443" spans="1:9">
      <c r="A443" s="47">
        <v>40798</v>
      </c>
      <c r="B443" s="18">
        <v>3837.34</v>
      </c>
      <c r="C443" s="18">
        <v>1.9400000000000001E-2</v>
      </c>
      <c r="D443" s="24">
        <f t="shared" si="30"/>
        <v>0.38373400000000002</v>
      </c>
      <c r="E443" s="24">
        <f t="shared" si="31"/>
        <v>8.8767123287671237E-2</v>
      </c>
      <c r="F443" s="24">
        <f t="shared" si="32"/>
        <v>0.64600000000000002</v>
      </c>
      <c r="G443" s="25">
        <f t="shared" si="33"/>
        <v>0.60553938018575859</v>
      </c>
      <c r="H443" s="26">
        <f t="shared" si="34"/>
        <v>0.95157295793472785</v>
      </c>
      <c r="I443" s="24"/>
    </row>
    <row r="444" spans="1:9">
      <c r="A444" s="48">
        <v>40799</v>
      </c>
      <c r="B444" s="19">
        <v>4141.1720000000005</v>
      </c>
      <c r="C444" s="19">
        <v>0.02</v>
      </c>
      <c r="D444" s="27">
        <f t="shared" si="30"/>
        <v>0.41411720000000007</v>
      </c>
      <c r="E444" s="27">
        <f t="shared" si="31"/>
        <v>8.8219178082191776E-2</v>
      </c>
      <c r="F444" s="27">
        <f t="shared" si="32"/>
        <v>0.64600000000000002</v>
      </c>
      <c r="G444" s="28">
        <f t="shared" si="33"/>
        <v>0.65386926315789484</v>
      </c>
      <c r="H444" s="29">
        <f t="shared" si="34"/>
        <v>0.96196872060164751</v>
      </c>
      <c r="I444" s="27"/>
    </row>
    <row r="445" spans="1:9">
      <c r="A445" s="47">
        <v>40800</v>
      </c>
      <c r="B445" s="18">
        <v>4478.0230000000001</v>
      </c>
      <c r="C445" s="18">
        <v>2.0299999999999999E-2</v>
      </c>
      <c r="D445" s="24">
        <f t="shared" si="30"/>
        <v>0.44780229999999999</v>
      </c>
      <c r="E445" s="24">
        <f t="shared" si="31"/>
        <v>8.7671232876712329E-2</v>
      </c>
      <c r="F445" s="24">
        <f t="shared" si="32"/>
        <v>0.64600000000000002</v>
      </c>
      <c r="G445" s="25">
        <f t="shared" si="33"/>
        <v>0.70726422088235286</v>
      </c>
      <c r="H445" s="26">
        <f t="shared" si="34"/>
        <v>0.97087973933866967</v>
      </c>
      <c r="I445" s="24"/>
    </row>
    <row r="446" spans="1:9">
      <c r="A446" s="48">
        <v>40801</v>
      </c>
      <c r="B446" s="19">
        <v>4647.1559999999999</v>
      </c>
      <c r="C446" s="19">
        <v>2.0899999999999998E-2</v>
      </c>
      <c r="D446" s="27">
        <f t="shared" si="30"/>
        <v>0.46471560000000001</v>
      </c>
      <c r="E446" s="27">
        <f t="shared" si="31"/>
        <v>8.7123287671232882E-2</v>
      </c>
      <c r="F446" s="27">
        <f t="shared" si="32"/>
        <v>0.64600000000000002</v>
      </c>
      <c r="G446" s="28">
        <f t="shared" si="33"/>
        <v>0.73440891027863775</v>
      </c>
      <c r="H446" s="29">
        <f t="shared" si="34"/>
        <v>0.97457556479346552</v>
      </c>
      <c r="I446" s="27"/>
    </row>
    <row r="447" spans="1:9">
      <c r="A447" s="47">
        <v>40802</v>
      </c>
      <c r="B447" s="18">
        <v>5398.1840000000002</v>
      </c>
      <c r="C447" s="18">
        <v>2.0799999999999999E-2</v>
      </c>
      <c r="D447" s="24">
        <f t="shared" si="30"/>
        <v>0.53981840000000003</v>
      </c>
      <c r="E447" s="24">
        <f t="shared" si="31"/>
        <v>8.6575342465753422E-2</v>
      </c>
      <c r="F447" s="24">
        <f t="shared" si="32"/>
        <v>0.64600000000000002</v>
      </c>
      <c r="G447" s="25">
        <f t="shared" si="33"/>
        <v>0.85301334786377714</v>
      </c>
      <c r="H447" s="26">
        <f t="shared" si="34"/>
        <v>0.98594907064770176</v>
      </c>
      <c r="I447" s="24"/>
    </row>
    <row r="448" spans="1:9">
      <c r="A448" s="48">
        <v>40805</v>
      </c>
      <c r="B448" s="19">
        <v>5022.6680000000006</v>
      </c>
      <c r="C448" s="19">
        <v>1.9699999999999999E-2</v>
      </c>
      <c r="D448" s="27">
        <f t="shared" si="30"/>
        <v>0.50226680000000001</v>
      </c>
      <c r="E448" s="27">
        <f t="shared" si="31"/>
        <v>8.4931506849315067E-2</v>
      </c>
      <c r="F448" s="27">
        <f t="shared" si="32"/>
        <v>0.64600000000000002</v>
      </c>
      <c r="G448" s="28">
        <f t="shared" si="33"/>
        <v>0.79281959126934998</v>
      </c>
      <c r="H448" s="29">
        <f t="shared" si="34"/>
        <v>0.98101484567122621</v>
      </c>
      <c r="I448" s="27"/>
    </row>
    <row r="449" spans="1:9">
      <c r="A449" s="47">
        <v>40806</v>
      </c>
      <c r="B449" s="18">
        <v>5012.4220000000005</v>
      </c>
      <c r="C449" s="18">
        <v>1.95E-2</v>
      </c>
      <c r="D449" s="24">
        <f t="shared" si="30"/>
        <v>0.50124220000000008</v>
      </c>
      <c r="E449" s="24">
        <f t="shared" si="31"/>
        <v>8.438356164383562E-2</v>
      </c>
      <c r="F449" s="24">
        <f t="shared" si="32"/>
        <v>0.64600000000000002</v>
      </c>
      <c r="G449" s="25">
        <f t="shared" si="33"/>
        <v>0.79104709427244602</v>
      </c>
      <c r="H449" s="26">
        <f t="shared" si="34"/>
        <v>0.98084584223703708</v>
      </c>
      <c r="I449" s="24"/>
    </row>
    <row r="450" spans="1:9">
      <c r="A450" s="48">
        <v>40807</v>
      </c>
      <c r="B450" s="19">
        <v>5538.8870000000006</v>
      </c>
      <c r="C450" s="19">
        <v>1.8799999999999997E-2</v>
      </c>
      <c r="D450" s="27">
        <f t="shared" si="30"/>
        <v>0.55388870000000001</v>
      </c>
      <c r="E450" s="27">
        <f t="shared" si="31"/>
        <v>8.3835616438356159E-2</v>
      </c>
      <c r="F450" s="27">
        <f t="shared" si="32"/>
        <v>0.64600000000000002</v>
      </c>
      <c r="G450" s="28">
        <f t="shared" si="33"/>
        <v>0.87353220984520108</v>
      </c>
      <c r="H450" s="29">
        <f t="shared" si="34"/>
        <v>0.98731913417056794</v>
      </c>
      <c r="I450" s="27"/>
    </row>
    <row r="451" spans="1:9">
      <c r="A451" s="47">
        <v>40808</v>
      </c>
      <c r="B451" s="18">
        <v>5538.8980000000001</v>
      </c>
      <c r="C451" s="18">
        <v>1.72E-2</v>
      </c>
      <c r="D451" s="24">
        <f t="shared" ref="D451:D514" si="35">B451/10000</f>
        <v>0.55388979999999999</v>
      </c>
      <c r="E451" s="24">
        <f t="shared" ref="E451:E514" si="36">($A$559-A451)/(365*5)</f>
        <v>8.3287671232876712E-2</v>
      </c>
      <c r="F451" s="24">
        <f t="shared" ref="F451:F514" si="37">$B$575</f>
        <v>0.64600000000000002</v>
      </c>
      <c r="G451" s="25">
        <f t="shared" ref="G451:G514" si="38">(D451*(1+C451))/F451</f>
        <v>0.87216208136222917</v>
      </c>
      <c r="H451" s="26">
        <f t="shared" ref="H451:H514" si="39">1-EXP(-G451*5)</f>
        <v>0.98723196384782241</v>
      </c>
      <c r="I451" s="24"/>
    </row>
    <row r="452" spans="1:9">
      <c r="A452" s="48">
        <v>40809</v>
      </c>
      <c r="B452" s="19">
        <v>5544.8360000000002</v>
      </c>
      <c r="C452" s="19">
        <v>1.84E-2</v>
      </c>
      <c r="D452" s="27">
        <f t="shared" si="35"/>
        <v>0.55448360000000008</v>
      </c>
      <c r="E452" s="27">
        <f t="shared" si="36"/>
        <v>8.2739726027397265E-2</v>
      </c>
      <c r="F452" s="27">
        <f t="shared" si="37"/>
        <v>0.64600000000000002</v>
      </c>
      <c r="G452" s="28">
        <f t="shared" si="38"/>
        <v>0.87412708705882358</v>
      </c>
      <c r="H452" s="29">
        <f t="shared" si="39"/>
        <v>0.9873567959231605</v>
      </c>
      <c r="I452" s="27"/>
    </row>
    <row r="453" spans="1:9">
      <c r="A453" s="47">
        <v>40812</v>
      </c>
      <c r="B453" s="18">
        <v>5771.8480000000009</v>
      </c>
      <c r="C453" s="18">
        <v>1.9099999999999999E-2</v>
      </c>
      <c r="D453" s="24">
        <f t="shared" si="35"/>
        <v>0.57718480000000005</v>
      </c>
      <c r="E453" s="24">
        <f t="shared" si="36"/>
        <v>8.109589041095891E-2</v>
      </c>
      <c r="F453" s="24">
        <f t="shared" si="37"/>
        <v>0.64600000000000002</v>
      </c>
      <c r="G453" s="25">
        <f t="shared" si="38"/>
        <v>0.91054029362229094</v>
      </c>
      <c r="H453" s="26">
        <f t="shared" si="39"/>
        <v>0.98946130405715771</v>
      </c>
      <c r="I453" s="24"/>
    </row>
    <row r="454" spans="1:9">
      <c r="A454" s="48">
        <v>40813</v>
      </c>
      <c r="B454" s="19">
        <v>5667.4650000000001</v>
      </c>
      <c r="C454" s="19">
        <v>0.02</v>
      </c>
      <c r="D454" s="27">
        <f t="shared" si="35"/>
        <v>0.56674650000000004</v>
      </c>
      <c r="E454" s="27">
        <f t="shared" si="36"/>
        <v>8.0547945205479449E-2</v>
      </c>
      <c r="F454" s="27">
        <f t="shared" si="37"/>
        <v>0.64600000000000002</v>
      </c>
      <c r="G454" s="28">
        <f t="shared" si="38"/>
        <v>0.89486289473684211</v>
      </c>
      <c r="H454" s="29">
        <f t="shared" si="39"/>
        <v>0.9886019669014694</v>
      </c>
      <c r="I454" s="27"/>
    </row>
    <row r="455" spans="1:9">
      <c r="A455" s="47">
        <v>40814</v>
      </c>
      <c r="B455" s="18">
        <v>5473.5120000000006</v>
      </c>
      <c r="C455" s="18">
        <v>2.0299999999999999E-2</v>
      </c>
      <c r="D455" s="24">
        <f t="shared" si="35"/>
        <v>0.54735120000000004</v>
      </c>
      <c r="E455" s="24">
        <f t="shared" si="36"/>
        <v>0.08</v>
      </c>
      <c r="F455" s="24">
        <f t="shared" si="37"/>
        <v>0.64600000000000002</v>
      </c>
      <c r="G455" s="25">
        <f t="shared" si="38"/>
        <v>0.86449292470588235</v>
      </c>
      <c r="H455" s="26">
        <f t="shared" si="39"/>
        <v>0.98673285530243737</v>
      </c>
      <c r="I455" s="24"/>
    </row>
    <row r="456" spans="1:9">
      <c r="A456" s="48">
        <v>40815</v>
      </c>
      <c r="B456" s="19">
        <v>4968.5200000000004</v>
      </c>
      <c r="C456" s="19">
        <v>1.9900000000000001E-2</v>
      </c>
      <c r="D456" s="27">
        <f t="shared" si="35"/>
        <v>0.49685200000000007</v>
      </c>
      <c r="E456" s="27">
        <f t="shared" si="36"/>
        <v>7.9452054794520555E-2</v>
      </c>
      <c r="F456" s="27">
        <f t="shared" si="37"/>
        <v>0.64600000000000002</v>
      </c>
      <c r="G456" s="28">
        <f t="shared" si="38"/>
        <v>0.78442624582043352</v>
      </c>
      <c r="H456" s="29">
        <f t="shared" si="39"/>
        <v>0.980201146145672</v>
      </c>
      <c r="I456" s="27"/>
    </row>
    <row r="457" spans="1:9">
      <c r="A457" s="47">
        <v>40816</v>
      </c>
      <c r="B457" s="18">
        <v>4971.8590000000004</v>
      </c>
      <c r="C457" s="18">
        <v>1.9199999999999998E-2</v>
      </c>
      <c r="D457" s="24">
        <f t="shared" si="35"/>
        <v>0.49718590000000001</v>
      </c>
      <c r="E457" s="24">
        <f t="shared" si="36"/>
        <v>7.8904109589041094E-2</v>
      </c>
      <c r="F457" s="24">
        <f t="shared" si="37"/>
        <v>0.64600000000000002</v>
      </c>
      <c r="G457" s="25">
        <f t="shared" si="38"/>
        <v>0.78441465832817336</v>
      </c>
      <c r="H457" s="26">
        <f t="shared" si="39"/>
        <v>0.98019999901711252</v>
      </c>
      <c r="I457" s="24"/>
    </row>
    <row r="458" spans="1:9">
      <c r="A458" s="48">
        <v>40819</v>
      </c>
      <c r="B458" s="19">
        <v>4956.2110000000002</v>
      </c>
      <c r="C458" s="19">
        <v>1.8000000000000002E-2</v>
      </c>
      <c r="D458" s="27">
        <f t="shared" si="35"/>
        <v>0.49562110000000004</v>
      </c>
      <c r="E458" s="27">
        <f t="shared" si="36"/>
        <v>7.7260273972602739E-2</v>
      </c>
      <c r="F458" s="27">
        <f t="shared" si="37"/>
        <v>0.64600000000000002</v>
      </c>
      <c r="G458" s="28">
        <f t="shared" si="38"/>
        <v>0.78102520092879257</v>
      </c>
      <c r="H458" s="29">
        <f t="shared" si="39"/>
        <v>0.97986158320262717</v>
      </c>
      <c r="I458" s="27"/>
    </row>
    <row r="459" spans="1:9">
      <c r="A459" s="47">
        <v>40820</v>
      </c>
      <c r="B459" s="18">
        <v>5065.1680000000006</v>
      </c>
      <c r="C459" s="18">
        <v>1.8100000000000002E-2</v>
      </c>
      <c r="D459" s="24">
        <f t="shared" si="35"/>
        <v>0.5065168000000001</v>
      </c>
      <c r="E459" s="24">
        <f t="shared" si="36"/>
        <v>7.6712328767123292E-2</v>
      </c>
      <c r="F459" s="24">
        <f t="shared" si="37"/>
        <v>0.64600000000000002</v>
      </c>
      <c r="G459" s="25">
        <f t="shared" si="38"/>
        <v>0.79827361312693523</v>
      </c>
      <c r="H459" s="26">
        <f t="shared" si="39"/>
        <v>0.98152557739914581</v>
      </c>
      <c r="I459" s="24"/>
    </row>
    <row r="460" spans="1:9">
      <c r="A460" s="48">
        <v>40821</v>
      </c>
      <c r="B460" s="19">
        <v>5030.3130000000001</v>
      </c>
      <c r="C460" s="19">
        <v>1.9199999999999998E-2</v>
      </c>
      <c r="D460" s="27">
        <f t="shared" si="35"/>
        <v>0.50303129999999996</v>
      </c>
      <c r="E460" s="27">
        <f t="shared" si="36"/>
        <v>7.6164383561643831E-2</v>
      </c>
      <c r="F460" s="27">
        <f t="shared" si="37"/>
        <v>0.64600000000000002</v>
      </c>
      <c r="G460" s="28">
        <f t="shared" si="38"/>
        <v>0.79363699839009283</v>
      </c>
      <c r="H460" s="29">
        <f t="shared" si="39"/>
        <v>0.98109228032602624</v>
      </c>
      <c r="I460" s="27"/>
    </row>
    <row r="461" spans="1:9">
      <c r="A461" s="47">
        <v>40822</v>
      </c>
      <c r="B461" s="18">
        <v>5030.3130000000001</v>
      </c>
      <c r="C461" s="18">
        <v>2.0099999999999996E-2</v>
      </c>
      <c r="D461" s="24">
        <f t="shared" si="35"/>
        <v>0.50303129999999996</v>
      </c>
      <c r="E461" s="24">
        <f t="shared" si="36"/>
        <v>7.5616438356164384E-2</v>
      </c>
      <c r="F461" s="24">
        <f t="shared" si="37"/>
        <v>0.64600000000000002</v>
      </c>
      <c r="G461" s="25">
        <f t="shared" si="38"/>
        <v>0.79433781599071196</v>
      </c>
      <c r="H461" s="26">
        <f t="shared" si="39"/>
        <v>0.98115841869469556</v>
      </c>
      <c r="I461" s="24"/>
    </row>
    <row r="462" spans="1:9">
      <c r="A462" s="48">
        <v>40823</v>
      </c>
      <c r="B462" s="19">
        <v>5030.3130000000001</v>
      </c>
      <c r="C462" s="19">
        <v>2.1000000000000001E-2</v>
      </c>
      <c r="D462" s="27">
        <f t="shared" si="35"/>
        <v>0.50303129999999996</v>
      </c>
      <c r="E462" s="27">
        <f t="shared" si="36"/>
        <v>7.5068493150684937E-2</v>
      </c>
      <c r="F462" s="27">
        <f t="shared" si="37"/>
        <v>0.64600000000000002</v>
      </c>
      <c r="G462" s="28">
        <f t="shared" si="38"/>
        <v>0.79503863359133109</v>
      </c>
      <c r="H462" s="29">
        <f t="shared" si="39"/>
        <v>0.98122432571427121</v>
      </c>
      <c r="I462" s="27"/>
    </row>
    <row r="463" spans="1:9">
      <c r="A463" s="47">
        <v>40826</v>
      </c>
      <c r="B463" s="18">
        <v>5030.3130000000001</v>
      </c>
      <c r="C463" s="18">
        <v>2.18E-2</v>
      </c>
      <c r="D463" s="24">
        <f t="shared" si="35"/>
        <v>0.50303129999999996</v>
      </c>
      <c r="E463" s="24">
        <f t="shared" si="36"/>
        <v>7.3424657534246582E-2</v>
      </c>
      <c r="F463" s="24">
        <f t="shared" si="37"/>
        <v>0.64600000000000002</v>
      </c>
      <c r="G463" s="25">
        <f t="shared" si="38"/>
        <v>0.79566158256965946</v>
      </c>
      <c r="H463" s="26">
        <f t="shared" si="39"/>
        <v>0.98128271616695084</v>
      </c>
      <c r="I463" s="24"/>
    </row>
    <row r="464" spans="1:9">
      <c r="A464" s="48">
        <v>40827</v>
      </c>
      <c r="B464" s="19">
        <v>5030.3130000000001</v>
      </c>
      <c r="C464" s="19">
        <v>2.18E-2</v>
      </c>
      <c r="D464" s="27">
        <f t="shared" si="35"/>
        <v>0.50303129999999996</v>
      </c>
      <c r="E464" s="27">
        <f t="shared" si="36"/>
        <v>7.2876712328767121E-2</v>
      </c>
      <c r="F464" s="27">
        <f t="shared" si="37"/>
        <v>0.64600000000000002</v>
      </c>
      <c r="G464" s="28">
        <f t="shared" si="38"/>
        <v>0.79566158256965946</v>
      </c>
      <c r="H464" s="29">
        <f t="shared" si="39"/>
        <v>0.98128271616695084</v>
      </c>
      <c r="I464" s="27"/>
    </row>
    <row r="465" spans="1:9">
      <c r="A465" s="47">
        <v>40828</v>
      </c>
      <c r="B465" s="18">
        <v>5163.7070000000003</v>
      </c>
      <c r="C465" s="18">
        <v>2.2400000000000003E-2</v>
      </c>
      <c r="D465" s="24">
        <f t="shared" si="35"/>
        <v>0.51637070000000007</v>
      </c>
      <c r="E465" s="24">
        <f t="shared" si="36"/>
        <v>7.2328767123287674E-2</v>
      </c>
      <c r="F465" s="24">
        <f t="shared" si="37"/>
        <v>0.64600000000000002</v>
      </c>
      <c r="G465" s="25">
        <f t="shared" si="38"/>
        <v>0.81724056297213632</v>
      </c>
      <c r="H465" s="26">
        <f t="shared" si="39"/>
        <v>0.98319708364133418</v>
      </c>
      <c r="I465" s="24"/>
    </row>
    <row r="466" spans="1:9">
      <c r="A466" s="48">
        <v>40829</v>
      </c>
      <c r="B466" s="19">
        <v>5163.7070000000003</v>
      </c>
      <c r="C466" s="19">
        <v>2.1899999999999999E-2</v>
      </c>
      <c r="D466" s="27">
        <f t="shared" si="35"/>
        <v>0.51637070000000007</v>
      </c>
      <c r="E466" s="27">
        <f t="shared" si="36"/>
        <v>7.1780821917808213E-2</v>
      </c>
      <c r="F466" s="27">
        <f t="shared" si="37"/>
        <v>0.64600000000000002</v>
      </c>
      <c r="G466" s="28">
        <f t="shared" si="38"/>
        <v>0.81684089524767811</v>
      </c>
      <c r="H466" s="29">
        <f t="shared" si="39"/>
        <v>0.98316347215222433</v>
      </c>
      <c r="I466" s="27"/>
    </row>
    <row r="467" spans="1:9">
      <c r="A467" s="47">
        <v>40830</v>
      </c>
      <c r="B467" s="18">
        <v>5260.0390000000007</v>
      </c>
      <c r="C467" s="18">
        <v>2.2599999999999999E-2</v>
      </c>
      <c r="D467" s="24">
        <f t="shared" si="35"/>
        <v>0.52600390000000008</v>
      </c>
      <c r="E467" s="24">
        <f t="shared" si="36"/>
        <v>7.1232876712328766E-2</v>
      </c>
      <c r="F467" s="24">
        <f t="shared" si="37"/>
        <v>0.64600000000000002</v>
      </c>
      <c r="G467" s="25">
        <f t="shared" si="38"/>
        <v>0.83264951724458214</v>
      </c>
      <c r="H467" s="26">
        <f t="shared" si="39"/>
        <v>0.98444304675409366</v>
      </c>
      <c r="I467" s="24"/>
    </row>
    <row r="468" spans="1:9">
      <c r="A468" s="48">
        <v>40833</v>
      </c>
      <c r="B468" s="19">
        <v>5307.75</v>
      </c>
      <c r="C468" s="19">
        <v>2.18E-2</v>
      </c>
      <c r="D468" s="27">
        <f t="shared" si="35"/>
        <v>0.530775</v>
      </c>
      <c r="E468" s="27">
        <f t="shared" si="36"/>
        <v>6.9589041095890411E-2</v>
      </c>
      <c r="F468" s="27">
        <f t="shared" si="37"/>
        <v>0.64600000000000002</v>
      </c>
      <c r="G468" s="28">
        <f t="shared" si="38"/>
        <v>0.83954472910216715</v>
      </c>
      <c r="H468" s="29">
        <f t="shared" si="39"/>
        <v>0.98497024904944908</v>
      </c>
      <c r="I468" s="27"/>
    </row>
    <row r="469" spans="1:9">
      <c r="A469" s="47">
        <v>40834</v>
      </c>
      <c r="B469" s="18">
        <v>5290.4770000000008</v>
      </c>
      <c r="C469" s="18">
        <v>2.1899999999999999E-2</v>
      </c>
      <c r="D469" s="24">
        <f t="shared" si="35"/>
        <v>0.52904770000000012</v>
      </c>
      <c r="E469" s="24">
        <f t="shared" si="36"/>
        <v>6.9041095890410964E-2</v>
      </c>
      <c r="F469" s="24">
        <f t="shared" si="37"/>
        <v>0.64600000000000002</v>
      </c>
      <c r="G469" s="25">
        <f t="shared" si="38"/>
        <v>0.83689449633126967</v>
      </c>
      <c r="H469" s="26">
        <f t="shared" si="39"/>
        <v>0.9847697619468625</v>
      </c>
      <c r="I469" s="24"/>
    </row>
    <row r="470" spans="1:9">
      <c r="A470" s="48">
        <v>40835</v>
      </c>
      <c r="B470" s="19">
        <v>5256.8440000000001</v>
      </c>
      <c r="C470" s="19">
        <v>2.18E-2</v>
      </c>
      <c r="D470" s="27">
        <f t="shared" si="35"/>
        <v>0.52568440000000005</v>
      </c>
      <c r="E470" s="27">
        <f t="shared" si="36"/>
        <v>6.8493150684931503E-2</v>
      </c>
      <c r="F470" s="27">
        <f t="shared" si="37"/>
        <v>0.64600000000000002</v>
      </c>
      <c r="G470" s="28">
        <f t="shared" si="38"/>
        <v>0.83149275529411781</v>
      </c>
      <c r="H470" s="29">
        <f t="shared" si="39"/>
        <v>0.98435280758465948</v>
      </c>
      <c r="I470" s="27"/>
    </row>
    <row r="471" spans="1:9">
      <c r="A471" s="47">
        <v>40836</v>
      </c>
      <c r="B471" s="18">
        <v>5263.7540000000008</v>
      </c>
      <c r="C471" s="18">
        <v>2.2000000000000002E-2</v>
      </c>
      <c r="D471" s="24">
        <f t="shared" si="35"/>
        <v>0.52637540000000005</v>
      </c>
      <c r="E471" s="24">
        <f t="shared" si="36"/>
        <v>6.7945205479452056E-2</v>
      </c>
      <c r="F471" s="24">
        <f t="shared" si="37"/>
        <v>0.64600000000000002</v>
      </c>
      <c r="G471" s="25">
        <f t="shared" si="38"/>
        <v>0.83274869783281746</v>
      </c>
      <c r="H471" s="26">
        <f t="shared" si="39"/>
        <v>0.9844507595803994</v>
      </c>
      <c r="I471" s="24"/>
    </row>
    <row r="472" spans="1:9">
      <c r="A472" s="48">
        <v>40837</v>
      </c>
      <c r="B472" s="19">
        <v>5253.5630000000001</v>
      </c>
      <c r="C472" s="19">
        <v>2.23E-2</v>
      </c>
      <c r="D472" s="27">
        <f t="shared" si="35"/>
        <v>0.5253563</v>
      </c>
      <c r="E472" s="27">
        <f t="shared" si="36"/>
        <v>6.7397260273972609E-2</v>
      </c>
      <c r="F472" s="27">
        <f t="shared" si="37"/>
        <v>0.64600000000000002</v>
      </c>
      <c r="G472" s="28">
        <f t="shared" si="38"/>
        <v>0.83138041097523219</v>
      </c>
      <c r="H472" s="29">
        <f t="shared" si="39"/>
        <v>0.98434401574973707</v>
      </c>
      <c r="I472" s="27"/>
    </row>
    <row r="473" spans="1:9">
      <c r="A473" s="47">
        <v>40840</v>
      </c>
      <c r="B473" s="18">
        <v>5297.8630000000003</v>
      </c>
      <c r="C473" s="18">
        <v>2.2499999999999999E-2</v>
      </c>
      <c r="D473" s="24">
        <f t="shared" si="35"/>
        <v>0.52978630000000004</v>
      </c>
      <c r="E473" s="24">
        <f t="shared" si="36"/>
        <v>6.575342465753424E-2</v>
      </c>
      <c r="F473" s="24">
        <f t="shared" si="37"/>
        <v>0.64600000000000002</v>
      </c>
      <c r="G473" s="25">
        <f t="shared" si="38"/>
        <v>0.83855494078947379</v>
      </c>
      <c r="H473" s="26">
        <f t="shared" si="39"/>
        <v>0.98489568333178035</v>
      </c>
      <c r="I473" s="24"/>
    </row>
    <row r="474" spans="1:9">
      <c r="A474" s="48">
        <v>40841</v>
      </c>
      <c r="B474" s="19">
        <v>5301.7380000000003</v>
      </c>
      <c r="C474" s="19">
        <v>2.1400000000000002E-2</v>
      </c>
      <c r="D474" s="27">
        <f t="shared" si="35"/>
        <v>0.53017380000000003</v>
      </c>
      <c r="E474" s="27">
        <f t="shared" si="36"/>
        <v>6.5205479452054793E-2</v>
      </c>
      <c r="F474" s="27">
        <f t="shared" si="37"/>
        <v>0.64600000000000002</v>
      </c>
      <c r="G474" s="28">
        <f t="shared" si="38"/>
        <v>0.83826550978328185</v>
      </c>
      <c r="H474" s="29">
        <f t="shared" si="39"/>
        <v>0.98487380922012691</v>
      </c>
      <c r="I474" s="27"/>
    </row>
    <row r="475" spans="1:9">
      <c r="A475" s="47">
        <v>40842</v>
      </c>
      <c r="B475" s="18">
        <v>5300.3090000000002</v>
      </c>
      <c r="C475" s="18">
        <v>2.23E-2</v>
      </c>
      <c r="D475" s="24">
        <f t="shared" si="35"/>
        <v>0.53003089999999997</v>
      </c>
      <c r="E475" s="24">
        <f t="shared" si="36"/>
        <v>6.4657534246575346E-2</v>
      </c>
      <c r="F475" s="24">
        <f t="shared" si="37"/>
        <v>0.64600000000000002</v>
      </c>
      <c r="G475" s="25">
        <f t="shared" si="38"/>
        <v>0.83877800165634664</v>
      </c>
      <c r="H475" s="26">
        <f t="shared" si="39"/>
        <v>0.9849125198509614</v>
      </c>
      <c r="I475" s="24">
        <v>1</v>
      </c>
    </row>
    <row r="476" spans="1:9">
      <c r="A476" s="48">
        <v>40843</v>
      </c>
      <c r="B476" s="19">
        <v>3631.01</v>
      </c>
      <c r="C476" s="19">
        <v>2.4199999999999999E-2</v>
      </c>
      <c r="D476" s="27">
        <f t="shared" si="35"/>
        <v>0.36310100000000001</v>
      </c>
      <c r="E476" s="27">
        <f t="shared" si="36"/>
        <v>6.4109589041095885E-2</v>
      </c>
      <c r="F476" s="27">
        <f t="shared" si="37"/>
        <v>0.64600000000000002</v>
      </c>
      <c r="G476" s="28">
        <f t="shared" si="38"/>
        <v>0.57567808699690404</v>
      </c>
      <c r="H476" s="29">
        <f t="shared" si="39"/>
        <v>0.94377481186227563</v>
      </c>
      <c r="I476" s="27"/>
    </row>
    <row r="477" spans="1:9">
      <c r="A477" s="47">
        <v>40844</v>
      </c>
      <c r="B477" s="18">
        <v>3412.0020000000004</v>
      </c>
      <c r="C477" s="18">
        <v>2.3399999999999997E-2</v>
      </c>
      <c r="D477" s="24">
        <f t="shared" si="35"/>
        <v>0.34120020000000006</v>
      </c>
      <c r="E477" s="24">
        <f t="shared" si="36"/>
        <v>6.3561643835616438E-2</v>
      </c>
      <c r="F477" s="24">
        <f t="shared" si="37"/>
        <v>0.64600000000000002</v>
      </c>
      <c r="G477" s="25">
        <f t="shared" si="38"/>
        <v>0.54053294842105282</v>
      </c>
      <c r="H477" s="26">
        <f t="shared" si="39"/>
        <v>0.93297333422340667</v>
      </c>
      <c r="I477" s="24"/>
    </row>
    <row r="478" spans="1:9">
      <c r="A478" s="48">
        <v>40847</v>
      </c>
      <c r="B478" s="19">
        <v>3602.2690000000002</v>
      </c>
      <c r="C478" s="19">
        <v>2.1700000000000001E-2</v>
      </c>
      <c r="D478" s="27">
        <f t="shared" si="35"/>
        <v>0.36022690000000002</v>
      </c>
      <c r="E478" s="27">
        <f t="shared" si="36"/>
        <v>6.1917808219178083E-2</v>
      </c>
      <c r="F478" s="27">
        <f t="shared" si="37"/>
        <v>0.64600000000000002</v>
      </c>
      <c r="G478" s="28">
        <f t="shared" si="38"/>
        <v>0.56972728131578954</v>
      </c>
      <c r="H478" s="29">
        <f t="shared" si="39"/>
        <v>0.9420767491878298</v>
      </c>
      <c r="I478" s="27">
        <v>1</v>
      </c>
    </row>
    <row r="479" spans="1:9">
      <c r="A479" s="47">
        <v>40848</v>
      </c>
      <c r="B479" s="18">
        <v>4708.6840000000002</v>
      </c>
      <c r="C479" s="18">
        <v>2.0099999999999996E-2</v>
      </c>
      <c r="D479" s="24">
        <f t="shared" si="35"/>
        <v>0.47086840000000002</v>
      </c>
      <c r="E479" s="24">
        <f t="shared" si="36"/>
        <v>6.1369863013698629E-2</v>
      </c>
      <c r="F479" s="24">
        <f t="shared" si="37"/>
        <v>0.64600000000000002</v>
      </c>
      <c r="G479" s="25">
        <f t="shared" si="38"/>
        <v>0.74354931089783283</v>
      </c>
      <c r="H479" s="26">
        <f t="shared" si="39"/>
        <v>0.97571136065176656</v>
      </c>
      <c r="I479" s="24"/>
    </row>
    <row r="480" spans="1:9">
      <c r="A480" s="48">
        <v>40849</v>
      </c>
      <c r="B480" s="19">
        <v>4792.4220000000005</v>
      </c>
      <c r="C480" s="19">
        <v>2.0299999999999999E-2</v>
      </c>
      <c r="D480" s="27">
        <f t="shared" si="35"/>
        <v>0.47924220000000006</v>
      </c>
      <c r="E480" s="27">
        <f t="shared" si="36"/>
        <v>6.0821917808219175E-2</v>
      </c>
      <c r="F480" s="27">
        <f t="shared" si="37"/>
        <v>0.64600000000000002</v>
      </c>
      <c r="G480" s="28">
        <f t="shared" si="38"/>
        <v>0.75692076882352943</v>
      </c>
      <c r="H480" s="29">
        <f t="shared" si="39"/>
        <v>0.9772821391915042</v>
      </c>
      <c r="I480" s="27"/>
    </row>
    <row r="481" spans="1:9">
      <c r="A481" s="47">
        <v>40850</v>
      </c>
      <c r="B481" s="18">
        <v>4819.1370000000006</v>
      </c>
      <c r="C481" s="18">
        <v>2.0899999999999998E-2</v>
      </c>
      <c r="D481" s="24">
        <f t="shared" si="35"/>
        <v>0.48191370000000006</v>
      </c>
      <c r="E481" s="24">
        <f t="shared" si="36"/>
        <v>6.0273972602739728E-2</v>
      </c>
      <c r="F481" s="24">
        <f t="shared" si="37"/>
        <v>0.64600000000000002</v>
      </c>
      <c r="G481" s="25">
        <f t="shared" si="38"/>
        <v>0.76158776521671823</v>
      </c>
      <c r="H481" s="26">
        <f t="shared" si="39"/>
        <v>0.9778061227142778</v>
      </c>
      <c r="I481" s="24"/>
    </row>
    <row r="482" spans="1:9">
      <c r="A482" s="48">
        <v>40851</v>
      </c>
      <c r="B482" s="19">
        <v>5269.0080000000007</v>
      </c>
      <c r="C482" s="19">
        <v>2.06E-2</v>
      </c>
      <c r="D482" s="27">
        <f t="shared" si="35"/>
        <v>0.52690080000000006</v>
      </c>
      <c r="E482" s="27">
        <f t="shared" si="36"/>
        <v>5.9726027397260274E-2</v>
      </c>
      <c r="F482" s="27">
        <f t="shared" si="37"/>
        <v>0.64600000000000002</v>
      </c>
      <c r="G482" s="28">
        <f t="shared" si="38"/>
        <v>0.83243801312693499</v>
      </c>
      <c r="H482" s="29">
        <f t="shared" si="39"/>
        <v>0.98442658625362089</v>
      </c>
      <c r="I482" s="27"/>
    </row>
    <row r="483" spans="1:9">
      <c r="A483" s="47">
        <v>40854</v>
      </c>
      <c r="B483" s="18">
        <v>4686.9410000000007</v>
      </c>
      <c r="C483" s="18">
        <v>2.0400000000000001E-2</v>
      </c>
      <c r="D483" s="24">
        <f t="shared" si="35"/>
        <v>0.46869410000000006</v>
      </c>
      <c r="E483" s="24">
        <f t="shared" si="36"/>
        <v>5.8082191780821919E-2</v>
      </c>
      <c r="F483" s="24">
        <f t="shared" si="37"/>
        <v>0.64600000000000002</v>
      </c>
      <c r="G483" s="25">
        <f t="shared" si="38"/>
        <v>0.74033352885448922</v>
      </c>
      <c r="H483" s="26">
        <f t="shared" si="39"/>
        <v>0.97531766921754981</v>
      </c>
      <c r="I483" s="24"/>
    </row>
    <row r="484" spans="1:9">
      <c r="A484" s="48">
        <v>40855</v>
      </c>
      <c r="B484" s="19">
        <v>4754.1020000000008</v>
      </c>
      <c r="C484" s="19">
        <v>2.1000000000000001E-2</v>
      </c>
      <c r="D484" s="27">
        <f t="shared" si="35"/>
        <v>0.47541020000000006</v>
      </c>
      <c r="E484" s="27">
        <f t="shared" si="36"/>
        <v>5.7534246575342465E-2</v>
      </c>
      <c r="F484" s="27">
        <f t="shared" si="37"/>
        <v>0.64600000000000002</v>
      </c>
      <c r="G484" s="28">
        <f t="shared" si="38"/>
        <v>0.75138361331269343</v>
      </c>
      <c r="H484" s="29">
        <f t="shared" si="39"/>
        <v>0.97664438999529313</v>
      </c>
      <c r="I484" s="27"/>
    </row>
    <row r="485" spans="1:9">
      <c r="A485" s="47">
        <v>40856</v>
      </c>
      <c r="B485" s="18">
        <v>4856.7190000000001</v>
      </c>
      <c r="C485" s="18">
        <v>0.02</v>
      </c>
      <c r="D485" s="24">
        <f t="shared" si="35"/>
        <v>0.48567189999999999</v>
      </c>
      <c r="E485" s="24">
        <f t="shared" si="36"/>
        <v>5.6986301369863011E-2</v>
      </c>
      <c r="F485" s="24">
        <f t="shared" si="37"/>
        <v>0.64600000000000002</v>
      </c>
      <c r="G485" s="25">
        <f t="shared" si="38"/>
        <v>0.76685036842105259</v>
      </c>
      <c r="H485" s="26">
        <f t="shared" si="39"/>
        <v>0.97838249427083368</v>
      </c>
      <c r="I485" s="24"/>
    </row>
    <row r="486" spans="1:9">
      <c r="A486" s="48">
        <v>40857</v>
      </c>
      <c r="B486" s="19">
        <v>4428.2150000000001</v>
      </c>
      <c r="C486" s="19">
        <v>2.0400000000000001E-2</v>
      </c>
      <c r="D486" s="27">
        <f t="shared" si="35"/>
        <v>0.44282150000000003</v>
      </c>
      <c r="E486" s="27">
        <f t="shared" si="36"/>
        <v>5.6438356164383564E-2</v>
      </c>
      <c r="F486" s="27">
        <f t="shared" si="37"/>
        <v>0.64600000000000002</v>
      </c>
      <c r="G486" s="28">
        <f t="shared" si="38"/>
        <v>0.69946603498452009</v>
      </c>
      <c r="H486" s="29">
        <f t="shared" si="39"/>
        <v>0.9697218871273463</v>
      </c>
      <c r="I486" s="27"/>
    </row>
    <row r="487" spans="1:9">
      <c r="A487" s="47">
        <v>40858</v>
      </c>
      <c r="B487" s="18">
        <v>4424.0160000000005</v>
      </c>
      <c r="C487" s="18">
        <v>2.0400000000000001E-2</v>
      </c>
      <c r="D487" s="24">
        <f t="shared" si="35"/>
        <v>0.44240160000000006</v>
      </c>
      <c r="E487" s="24">
        <f t="shared" si="36"/>
        <v>5.589041095890411E-2</v>
      </c>
      <c r="F487" s="24">
        <f t="shared" si="37"/>
        <v>0.64600000000000002</v>
      </c>
      <c r="G487" s="25">
        <f t="shared" si="38"/>
        <v>0.69880277498452026</v>
      </c>
      <c r="H487" s="26">
        <f t="shared" si="39"/>
        <v>0.96962130914041611</v>
      </c>
      <c r="I487" s="24"/>
    </row>
    <row r="488" spans="1:9">
      <c r="A488" s="48">
        <v>40861</v>
      </c>
      <c r="B488" s="19">
        <v>4610.6170000000002</v>
      </c>
      <c r="C488" s="19">
        <v>2.0400000000000001E-2</v>
      </c>
      <c r="D488" s="27">
        <f t="shared" si="35"/>
        <v>0.46106170000000002</v>
      </c>
      <c r="E488" s="27">
        <f t="shared" si="36"/>
        <v>5.4246575342465755E-2</v>
      </c>
      <c r="F488" s="27">
        <f t="shared" si="37"/>
        <v>0.64600000000000002</v>
      </c>
      <c r="G488" s="28">
        <f t="shared" si="38"/>
        <v>0.72827764501547987</v>
      </c>
      <c r="H488" s="29">
        <f t="shared" si="39"/>
        <v>0.97378407491189733</v>
      </c>
      <c r="I488" s="27"/>
    </row>
    <row r="489" spans="1:9">
      <c r="A489" s="47">
        <v>40862</v>
      </c>
      <c r="B489" s="18">
        <v>5229.7890000000007</v>
      </c>
      <c r="C489" s="18">
        <v>2.06E-2</v>
      </c>
      <c r="D489" s="24">
        <f t="shared" si="35"/>
        <v>0.52297890000000002</v>
      </c>
      <c r="E489" s="24">
        <f t="shared" si="36"/>
        <v>5.3698630136986301E-2</v>
      </c>
      <c r="F489" s="24">
        <f t="shared" si="37"/>
        <v>0.64600000000000002</v>
      </c>
      <c r="G489" s="25">
        <f t="shared" si="38"/>
        <v>0.82624189681114546</v>
      </c>
      <c r="H489" s="26">
        <f t="shared" si="39"/>
        <v>0.9839365614042257</v>
      </c>
      <c r="I489" s="24"/>
    </row>
    <row r="490" spans="1:9">
      <c r="A490" s="48">
        <v>40863</v>
      </c>
      <c r="B490" s="19">
        <v>5366.7380000000003</v>
      </c>
      <c r="C490" s="19">
        <v>2.0099999999999996E-2</v>
      </c>
      <c r="D490" s="27">
        <f t="shared" si="35"/>
        <v>0.53667379999999998</v>
      </c>
      <c r="E490" s="27">
        <f t="shared" si="36"/>
        <v>5.3150684931506847E-2</v>
      </c>
      <c r="F490" s="27">
        <f t="shared" si="37"/>
        <v>0.64600000000000002</v>
      </c>
      <c r="G490" s="28">
        <f t="shared" si="38"/>
        <v>0.84746276065015469</v>
      </c>
      <c r="H490" s="29">
        <f t="shared" si="39"/>
        <v>0.9855536545038488</v>
      </c>
      <c r="I490" s="27"/>
    </row>
    <row r="491" spans="1:9">
      <c r="A491" s="47">
        <v>40864</v>
      </c>
      <c r="B491" s="18">
        <v>5911.2500000000009</v>
      </c>
      <c r="C491" s="18">
        <v>1.9599999999999999E-2</v>
      </c>
      <c r="D491" s="24">
        <f t="shared" si="35"/>
        <v>0.59112500000000012</v>
      </c>
      <c r="E491" s="24">
        <f t="shared" si="36"/>
        <v>5.26027397260274E-2</v>
      </c>
      <c r="F491" s="24">
        <f t="shared" si="37"/>
        <v>0.64600000000000002</v>
      </c>
      <c r="G491" s="25">
        <f t="shared" si="38"/>
        <v>0.93298924148606832</v>
      </c>
      <c r="H491" s="26">
        <f t="shared" si="39"/>
        <v>0.99058024507729547</v>
      </c>
      <c r="I491" s="24"/>
    </row>
    <row r="492" spans="1:9">
      <c r="A492" s="48">
        <v>40865</v>
      </c>
      <c r="B492" s="19">
        <v>6107.9880000000003</v>
      </c>
      <c r="C492" s="19">
        <v>2.0099999999999996E-2</v>
      </c>
      <c r="D492" s="27">
        <f t="shared" si="35"/>
        <v>0.61079879999999998</v>
      </c>
      <c r="E492" s="27">
        <f t="shared" si="36"/>
        <v>5.2054794520547946E-2</v>
      </c>
      <c r="F492" s="27">
        <f t="shared" si="37"/>
        <v>0.64600000000000002</v>
      </c>
      <c r="G492" s="28">
        <f t="shared" si="38"/>
        <v>0.9645137087925697</v>
      </c>
      <c r="H492" s="29">
        <f t="shared" si="39"/>
        <v>0.9919539061710908</v>
      </c>
      <c r="I492" s="27"/>
    </row>
    <row r="493" spans="1:9">
      <c r="A493" s="47">
        <v>40868</v>
      </c>
      <c r="B493" s="18">
        <v>6123.9770000000008</v>
      </c>
      <c r="C493" s="18">
        <v>1.9699999999999999E-2</v>
      </c>
      <c r="D493" s="24">
        <f t="shared" si="35"/>
        <v>0.61239770000000004</v>
      </c>
      <c r="E493" s="24">
        <f t="shared" si="36"/>
        <v>5.0410958904109592E-2</v>
      </c>
      <c r="F493" s="24">
        <f t="shared" si="37"/>
        <v>0.64600000000000002</v>
      </c>
      <c r="G493" s="25">
        <f t="shared" si="38"/>
        <v>0.96665934162538714</v>
      </c>
      <c r="H493" s="26">
        <f t="shared" si="39"/>
        <v>0.99203976461136834</v>
      </c>
      <c r="I493" s="24"/>
    </row>
    <row r="494" spans="1:9">
      <c r="A494" s="48">
        <v>40869</v>
      </c>
      <c r="B494" s="19">
        <v>6791.3480000000009</v>
      </c>
      <c r="C494" s="19">
        <v>1.9400000000000001E-2</v>
      </c>
      <c r="D494" s="27">
        <f t="shared" si="35"/>
        <v>0.67913480000000004</v>
      </c>
      <c r="E494" s="27">
        <f t="shared" si="36"/>
        <v>4.9863013698630138E-2</v>
      </c>
      <c r="F494" s="27">
        <f t="shared" si="37"/>
        <v>0.64600000000000002</v>
      </c>
      <c r="G494" s="28">
        <f t="shared" si="38"/>
        <v>1.071687329907121</v>
      </c>
      <c r="H494" s="29">
        <f t="shared" si="39"/>
        <v>0.99529173898101631</v>
      </c>
      <c r="I494" s="27"/>
    </row>
    <row r="495" spans="1:9">
      <c r="A495" s="47">
        <v>40870</v>
      </c>
      <c r="B495" s="18">
        <v>6794.1370000000006</v>
      </c>
      <c r="C495" s="18">
        <v>1.89E-2</v>
      </c>
      <c r="D495" s="24">
        <f t="shared" si="35"/>
        <v>0.67941370000000001</v>
      </c>
      <c r="E495" s="24">
        <f t="shared" si="36"/>
        <v>4.9315068493150684E-2</v>
      </c>
      <c r="F495" s="24">
        <f t="shared" si="37"/>
        <v>0.64600000000000002</v>
      </c>
      <c r="G495" s="25">
        <f t="shared" si="38"/>
        <v>1.0716015772910217</v>
      </c>
      <c r="H495" s="26">
        <f t="shared" si="39"/>
        <v>0.99528971981967795</v>
      </c>
      <c r="I495" s="24"/>
    </row>
    <row r="496" spans="1:9">
      <c r="A496" s="48">
        <v>40871</v>
      </c>
      <c r="B496" s="19">
        <v>6804.8480000000009</v>
      </c>
      <c r="C496" s="19">
        <v>1.89E-2</v>
      </c>
      <c r="D496" s="27">
        <f t="shared" si="35"/>
        <v>0.68048480000000011</v>
      </c>
      <c r="E496" s="27">
        <f t="shared" si="36"/>
        <v>4.876712328767123E-2</v>
      </c>
      <c r="F496" s="27">
        <f t="shared" si="37"/>
        <v>0.64600000000000002</v>
      </c>
      <c r="G496" s="28">
        <f t="shared" si="38"/>
        <v>1.0732909639628483</v>
      </c>
      <c r="H496" s="29">
        <f t="shared" si="39"/>
        <v>0.99532933967375548</v>
      </c>
      <c r="I496" s="27"/>
    </row>
    <row r="497" spans="1:9">
      <c r="A497" s="47">
        <v>40872</v>
      </c>
      <c r="B497" s="18">
        <v>6579.6290000000008</v>
      </c>
      <c r="C497" s="18">
        <v>1.9699999999999999E-2</v>
      </c>
      <c r="D497" s="24">
        <f t="shared" si="35"/>
        <v>0.65796290000000013</v>
      </c>
      <c r="E497" s="24">
        <f t="shared" si="36"/>
        <v>4.8219178082191783E-2</v>
      </c>
      <c r="F497" s="24">
        <f t="shared" si="37"/>
        <v>0.64600000000000002</v>
      </c>
      <c r="G497" s="25">
        <f t="shared" si="38"/>
        <v>1.0385832339473686</v>
      </c>
      <c r="H497" s="26">
        <f t="shared" si="39"/>
        <v>0.99444421843343966</v>
      </c>
      <c r="I497" s="24"/>
    </row>
    <row r="498" spans="1:9">
      <c r="A498" s="48">
        <v>40875</v>
      </c>
      <c r="B498" s="19">
        <v>7413.0780000000004</v>
      </c>
      <c r="C498" s="19">
        <v>1.9699999999999999E-2</v>
      </c>
      <c r="D498" s="27">
        <f t="shared" si="35"/>
        <v>0.74130780000000007</v>
      </c>
      <c r="E498" s="27">
        <f t="shared" si="36"/>
        <v>4.6575342465753428E-2</v>
      </c>
      <c r="F498" s="27">
        <f t="shared" si="37"/>
        <v>0.64600000000000002</v>
      </c>
      <c r="G498" s="28">
        <f t="shared" si="38"/>
        <v>1.1701417394117648</v>
      </c>
      <c r="H498" s="29">
        <f t="shared" si="39"/>
        <v>0.9971221410949288</v>
      </c>
      <c r="I498" s="27"/>
    </row>
    <row r="499" spans="1:9">
      <c r="A499" s="47">
        <v>40876</v>
      </c>
      <c r="B499" s="18">
        <v>7790.0000000000009</v>
      </c>
      <c r="C499" s="18">
        <v>0.02</v>
      </c>
      <c r="D499" s="24">
        <f t="shared" si="35"/>
        <v>0.77900000000000014</v>
      </c>
      <c r="E499" s="24">
        <f t="shared" si="36"/>
        <v>4.6027397260273974E-2</v>
      </c>
      <c r="F499" s="24">
        <f t="shared" si="37"/>
        <v>0.64600000000000002</v>
      </c>
      <c r="G499" s="25">
        <f t="shared" si="38"/>
        <v>1.2300000000000002</v>
      </c>
      <c r="H499" s="26">
        <f t="shared" si="39"/>
        <v>0.99786651822996231</v>
      </c>
      <c r="I499" s="24"/>
    </row>
    <row r="500" spans="1:9">
      <c r="A500" s="48">
        <v>40877</v>
      </c>
      <c r="B500" s="19">
        <v>7755.5780000000004</v>
      </c>
      <c r="C500" s="19">
        <v>2.0799999999999999E-2</v>
      </c>
      <c r="D500" s="27">
        <f t="shared" si="35"/>
        <v>0.77555780000000007</v>
      </c>
      <c r="E500" s="27">
        <f t="shared" si="36"/>
        <v>4.547945205479452E-2</v>
      </c>
      <c r="F500" s="27">
        <f t="shared" si="37"/>
        <v>0.64600000000000002</v>
      </c>
      <c r="G500" s="28">
        <f t="shared" si="38"/>
        <v>1.2255253904643963</v>
      </c>
      <c r="H500" s="29">
        <f t="shared" si="39"/>
        <v>0.997818247775489</v>
      </c>
      <c r="I500" s="27"/>
    </row>
    <row r="501" spans="1:9">
      <c r="A501" s="47">
        <v>40878</v>
      </c>
      <c r="B501" s="18">
        <v>6598.3790000000008</v>
      </c>
      <c r="C501" s="18">
        <v>2.1099999999999997E-2</v>
      </c>
      <c r="D501" s="24">
        <f t="shared" si="35"/>
        <v>0.65983790000000009</v>
      </c>
      <c r="E501" s="24">
        <f t="shared" si="36"/>
        <v>4.4931506849315066E-2</v>
      </c>
      <c r="F501" s="24">
        <f t="shared" si="37"/>
        <v>0.64600000000000002</v>
      </c>
      <c r="G501" s="25">
        <f t="shared" si="38"/>
        <v>1.0429728787770898</v>
      </c>
      <c r="H501" s="26">
        <f t="shared" si="39"/>
        <v>0.99456482953114134</v>
      </c>
      <c r="I501" s="24"/>
    </row>
    <row r="502" spans="1:9">
      <c r="A502" s="48">
        <v>40879</v>
      </c>
      <c r="B502" s="19">
        <v>7953.438000000001</v>
      </c>
      <c r="C502" s="19">
        <v>2.0499999999999997E-2</v>
      </c>
      <c r="D502" s="27">
        <f t="shared" si="35"/>
        <v>0.79534380000000016</v>
      </c>
      <c r="E502" s="27">
        <f t="shared" si="36"/>
        <v>4.4383561643835619E-2</v>
      </c>
      <c r="F502" s="27">
        <f t="shared" si="37"/>
        <v>0.64600000000000002</v>
      </c>
      <c r="G502" s="28">
        <f t="shared" si="38"/>
        <v>1.2564215911764709</v>
      </c>
      <c r="H502" s="29">
        <f t="shared" si="39"/>
        <v>0.99813054429229608</v>
      </c>
      <c r="I502" s="27"/>
    </row>
    <row r="503" spans="1:9">
      <c r="A503" s="47">
        <v>40882</v>
      </c>
      <c r="B503" s="18">
        <v>7953.438000000001</v>
      </c>
      <c r="C503" s="18">
        <v>2.0400000000000001E-2</v>
      </c>
      <c r="D503" s="24">
        <f t="shared" si="35"/>
        <v>0.79534380000000016</v>
      </c>
      <c r="E503" s="24">
        <f t="shared" si="36"/>
        <v>4.2739726027397264E-2</v>
      </c>
      <c r="F503" s="24">
        <f t="shared" si="37"/>
        <v>0.64600000000000002</v>
      </c>
      <c r="G503" s="25">
        <f t="shared" si="38"/>
        <v>1.2562984729411766</v>
      </c>
      <c r="H503" s="26">
        <f t="shared" si="39"/>
        <v>0.99812939311756743</v>
      </c>
      <c r="I503" s="24"/>
    </row>
    <row r="504" spans="1:9">
      <c r="A504" s="48">
        <v>40883</v>
      </c>
      <c r="B504" s="19">
        <v>6938.0780000000004</v>
      </c>
      <c r="C504" s="19">
        <v>2.0799999999999999E-2</v>
      </c>
      <c r="D504" s="27">
        <f t="shared" si="35"/>
        <v>0.69380780000000009</v>
      </c>
      <c r="E504" s="27">
        <f t="shared" si="36"/>
        <v>4.219178082191781E-2</v>
      </c>
      <c r="F504" s="27">
        <f t="shared" si="37"/>
        <v>0.64600000000000002</v>
      </c>
      <c r="G504" s="28">
        <f t="shared" si="38"/>
        <v>1.0963452047058824</v>
      </c>
      <c r="H504" s="29">
        <f t="shared" si="39"/>
        <v>0.99583786045628364</v>
      </c>
      <c r="I504" s="27"/>
    </row>
    <row r="505" spans="1:9">
      <c r="A505" s="47">
        <v>40884</v>
      </c>
      <c r="B505" s="18">
        <v>7953.438000000001</v>
      </c>
      <c r="C505" s="18">
        <v>2.0199999999999999E-2</v>
      </c>
      <c r="D505" s="24">
        <f t="shared" si="35"/>
        <v>0.79534380000000016</v>
      </c>
      <c r="E505" s="24">
        <f t="shared" si="36"/>
        <v>4.1643835616438356E-2</v>
      </c>
      <c r="F505" s="24">
        <f t="shared" si="37"/>
        <v>0.64600000000000002</v>
      </c>
      <c r="G505" s="25">
        <f t="shared" si="38"/>
        <v>1.2560522364705884</v>
      </c>
      <c r="H505" s="26">
        <f t="shared" si="39"/>
        <v>0.99812708864106015</v>
      </c>
      <c r="I505" s="24"/>
    </row>
    <row r="506" spans="1:9">
      <c r="A506" s="48">
        <v>40885</v>
      </c>
      <c r="B506" s="19">
        <v>7293.148000000001</v>
      </c>
      <c r="C506" s="19">
        <v>1.9900000000000001E-2</v>
      </c>
      <c r="D506" s="27">
        <f t="shared" si="35"/>
        <v>0.72931480000000015</v>
      </c>
      <c r="E506" s="27">
        <f t="shared" si="36"/>
        <v>4.1095890410958902E-2</v>
      </c>
      <c r="F506" s="27">
        <f t="shared" si="37"/>
        <v>0.64600000000000002</v>
      </c>
      <c r="G506" s="28">
        <f t="shared" si="38"/>
        <v>1.151436787182663</v>
      </c>
      <c r="H506" s="29">
        <f t="shared" si="39"/>
        <v>0.99684000216311408</v>
      </c>
      <c r="I506" s="27"/>
    </row>
    <row r="507" spans="1:9">
      <c r="A507" s="47">
        <v>40886</v>
      </c>
      <c r="B507" s="18">
        <v>7953.438000000001</v>
      </c>
      <c r="C507" s="18">
        <v>2.07E-2</v>
      </c>
      <c r="D507" s="24">
        <f t="shared" si="35"/>
        <v>0.79534380000000016</v>
      </c>
      <c r="E507" s="24">
        <f t="shared" si="36"/>
        <v>4.0547945205479455E-2</v>
      </c>
      <c r="F507" s="24">
        <f t="shared" si="37"/>
        <v>0.64600000000000002</v>
      </c>
      <c r="G507" s="25">
        <f t="shared" si="38"/>
        <v>1.2566678276470589</v>
      </c>
      <c r="H507" s="26">
        <f t="shared" si="39"/>
        <v>0.99813284451688444</v>
      </c>
      <c r="I507" s="24"/>
    </row>
    <row r="508" spans="1:9">
      <c r="A508" s="48">
        <v>40889</v>
      </c>
      <c r="B508" s="19">
        <v>9962.0390000000007</v>
      </c>
      <c r="C508" s="19">
        <v>2.0299999999999999E-2</v>
      </c>
      <c r="D508" s="27">
        <f t="shared" si="35"/>
        <v>0.99620390000000003</v>
      </c>
      <c r="E508" s="27">
        <f t="shared" si="36"/>
        <v>3.8904109589041093E-2</v>
      </c>
      <c r="F508" s="27">
        <f t="shared" si="37"/>
        <v>0.64600000000000002</v>
      </c>
      <c r="G508" s="28">
        <f t="shared" si="38"/>
        <v>1.5734161597058822</v>
      </c>
      <c r="H508" s="29">
        <f t="shared" si="39"/>
        <v>0.99961684877314472</v>
      </c>
      <c r="I508" s="27"/>
    </row>
    <row r="509" spans="1:9">
      <c r="A509" s="47">
        <v>40890</v>
      </c>
      <c r="B509" s="18">
        <v>9008.9530000000013</v>
      </c>
      <c r="C509" s="18">
        <v>1.9599999999999999E-2</v>
      </c>
      <c r="D509" s="24">
        <f t="shared" si="35"/>
        <v>0.90089530000000018</v>
      </c>
      <c r="E509" s="24">
        <f t="shared" si="36"/>
        <v>3.8356164383561646E-2</v>
      </c>
      <c r="F509" s="24">
        <f t="shared" si="37"/>
        <v>0.64600000000000002</v>
      </c>
      <c r="G509" s="25">
        <f t="shared" si="38"/>
        <v>1.4219084332507743</v>
      </c>
      <c r="H509" s="26">
        <f t="shared" si="39"/>
        <v>0.99918273092017207</v>
      </c>
      <c r="I509" s="24"/>
    </row>
    <row r="510" spans="1:9">
      <c r="A510" s="48">
        <v>40891</v>
      </c>
      <c r="B510" s="19">
        <v>8547.1370000000006</v>
      </c>
      <c r="C510" s="19">
        <v>1.9199999999999998E-2</v>
      </c>
      <c r="D510" s="27">
        <f t="shared" si="35"/>
        <v>0.85471370000000002</v>
      </c>
      <c r="E510" s="27">
        <f t="shared" si="36"/>
        <v>3.7808219178082192E-2</v>
      </c>
      <c r="F510" s="27">
        <f t="shared" si="37"/>
        <v>0.64600000000000002</v>
      </c>
      <c r="G510" s="28">
        <f t="shared" si="38"/>
        <v>1.3484894783900931</v>
      </c>
      <c r="H510" s="29">
        <f t="shared" si="39"/>
        <v>0.99882024370553646</v>
      </c>
      <c r="I510" s="27"/>
    </row>
    <row r="511" spans="1:9">
      <c r="A511" s="47">
        <v>40892</v>
      </c>
      <c r="B511" s="18">
        <v>8761.7380000000012</v>
      </c>
      <c r="C511" s="18">
        <v>1.9199999999999998E-2</v>
      </c>
      <c r="D511" s="24">
        <f t="shared" si="35"/>
        <v>0.87617380000000011</v>
      </c>
      <c r="E511" s="24">
        <f t="shared" si="36"/>
        <v>3.7260273972602738E-2</v>
      </c>
      <c r="F511" s="24">
        <f t="shared" si="37"/>
        <v>0.64600000000000002</v>
      </c>
      <c r="G511" s="25">
        <f t="shared" si="38"/>
        <v>1.3823472708359137</v>
      </c>
      <c r="H511" s="26">
        <f t="shared" si="39"/>
        <v>0.99900397316122314</v>
      </c>
      <c r="I511" s="24"/>
    </row>
    <row r="512" spans="1:9">
      <c r="A512" s="48">
        <v>40893</v>
      </c>
      <c r="B512" s="19">
        <v>9125.5470000000005</v>
      </c>
      <c r="C512" s="19">
        <v>1.8600000000000002E-2</v>
      </c>
      <c r="D512" s="27">
        <f t="shared" si="35"/>
        <v>0.91255470000000005</v>
      </c>
      <c r="E512" s="27">
        <f t="shared" si="36"/>
        <v>3.6712328767123291E-2</v>
      </c>
      <c r="F512" s="27">
        <f t="shared" si="37"/>
        <v>0.64600000000000002</v>
      </c>
      <c r="G512" s="28">
        <f t="shared" si="38"/>
        <v>1.4388981693808049</v>
      </c>
      <c r="H512" s="29">
        <f t="shared" si="39"/>
        <v>0.99924928978554495</v>
      </c>
      <c r="I512" s="27"/>
    </row>
    <row r="513" spans="1:9">
      <c r="A513" s="47">
        <v>40896</v>
      </c>
      <c r="B513" s="18">
        <v>9211.93</v>
      </c>
      <c r="C513" s="18">
        <v>1.8200000000000001E-2</v>
      </c>
      <c r="D513" s="24">
        <f t="shared" si="35"/>
        <v>0.92119300000000004</v>
      </c>
      <c r="E513" s="24">
        <f t="shared" si="36"/>
        <v>3.5068493150684929E-2</v>
      </c>
      <c r="F513" s="24">
        <f t="shared" si="37"/>
        <v>0.64600000000000002</v>
      </c>
      <c r="G513" s="25">
        <f t="shared" si="38"/>
        <v>1.4519484715170279</v>
      </c>
      <c r="H513" s="26">
        <f t="shared" si="39"/>
        <v>0.99929671079060334</v>
      </c>
      <c r="I513" s="24"/>
    </row>
    <row r="514" spans="1:9">
      <c r="A514" s="48">
        <v>40897</v>
      </c>
      <c r="B514" s="19">
        <v>11092.86</v>
      </c>
      <c r="C514" s="19">
        <v>1.9400000000000001E-2</v>
      </c>
      <c r="D514" s="27">
        <f t="shared" si="35"/>
        <v>1.109286</v>
      </c>
      <c r="E514" s="27">
        <f t="shared" si="36"/>
        <v>3.4520547945205482E-2</v>
      </c>
      <c r="F514" s="27">
        <f t="shared" si="37"/>
        <v>0.64600000000000002</v>
      </c>
      <c r="G514" s="28">
        <f t="shared" si="38"/>
        <v>1.7504739139318886</v>
      </c>
      <c r="H514" s="29">
        <f t="shared" si="39"/>
        <v>0.99984191371551445</v>
      </c>
      <c r="I514" s="27"/>
    </row>
    <row r="515" spans="1:9">
      <c r="A515" s="47">
        <v>40898</v>
      </c>
      <c r="B515" s="18">
        <v>9923.8160000000007</v>
      </c>
      <c r="C515" s="18">
        <v>1.9799999999999998E-2</v>
      </c>
      <c r="D515" s="24">
        <f t="shared" ref="D515:D572" si="40">B515/10000</f>
        <v>0.99238160000000009</v>
      </c>
      <c r="E515" s="24">
        <f t="shared" ref="E515:E572" si="41">($A$559-A515)/(365*5)</f>
        <v>3.3972602739726028E-2</v>
      </c>
      <c r="F515" s="24">
        <f t="shared" ref="F515:F572" si="42">$B$575</f>
        <v>0.64600000000000002</v>
      </c>
      <c r="G515" s="25">
        <f t="shared" ref="G515:G572" si="43">(D515*(1+C515))/F515</f>
        <v>1.5666110769040249</v>
      </c>
      <c r="H515" s="26">
        <f t="shared" ref="H515:H572" si="44">1-EXP(-G515*5)</f>
        <v>0.9996035875643452</v>
      </c>
      <c r="I515" s="24"/>
    </row>
    <row r="516" spans="1:9">
      <c r="A516" s="48">
        <v>40899</v>
      </c>
      <c r="B516" s="19">
        <v>9906.898000000001</v>
      </c>
      <c r="C516" s="19">
        <v>1.9699999999999999E-2</v>
      </c>
      <c r="D516" s="27">
        <f t="shared" si="40"/>
        <v>0.99068980000000006</v>
      </c>
      <c r="E516" s="27">
        <f t="shared" si="41"/>
        <v>3.3424657534246574E-2</v>
      </c>
      <c r="F516" s="27">
        <f t="shared" si="42"/>
        <v>0.64600000000000002</v>
      </c>
      <c r="G516" s="28">
        <f t="shared" si="43"/>
        <v>1.5637869799690405</v>
      </c>
      <c r="H516" s="29">
        <f t="shared" si="44"/>
        <v>0.99959795032199172</v>
      </c>
      <c r="I516" s="27"/>
    </row>
    <row r="517" spans="1:9">
      <c r="A517" s="47">
        <v>40900</v>
      </c>
      <c r="B517" s="18">
        <v>9953.9180000000015</v>
      </c>
      <c r="C517" s="18">
        <v>2.0299999999999999E-2</v>
      </c>
      <c r="D517" s="24">
        <f t="shared" si="40"/>
        <v>0.99539180000000016</v>
      </c>
      <c r="E517" s="24">
        <f t="shared" si="41"/>
        <v>3.287671232876712E-2</v>
      </c>
      <c r="F517" s="24">
        <f t="shared" si="42"/>
        <v>0.64600000000000002</v>
      </c>
      <c r="G517" s="25">
        <f t="shared" si="43"/>
        <v>1.5721335194117649</v>
      </c>
      <c r="H517" s="26">
        <f t="shared" si="44"/>
        <v>0.99961438365091948</v>
      </c>
      <c r="I517" s="24"/>
    </row>
    <row r="518" spans="1:9">
      <c r="A518" s="48">
        <v>40903</v>
      </c>
      <c r="B518" s="19">
        <v>9982.6560000000009</v>
      </c>
      <c r="C518" s="19">
        <v>2.0199999999999999E-2</v>
      </c>
      <c r="D518" s="27">
        <f t="shared" si="40"/>
        <v>0.99826560000000009</v>
      </c>
      <c r="E518" s="27">
        <f t="shared" si="41"/>
        <v>3.1232876712328769E-2</v>
      </c>
      <c r="F518" s="27">
        <f t="shared" si="42"/>
        <v>0.64600000000000002</v>
      </c>
      <c r="G518" s="28">
        <f t="shared" si="43"/>
        <v>1.5765179026625387</v>
      </c>
      <c r="H518" s="29">
        <f t="shared" si="44"/>
        <v>0.99962274511571125</v>
      </c>
      <c r="I518" s="27"/>
    </row>
    <row r="519" spans="1:9">
      <c r="A519" s="47">
        <v>40904</v>
      </c>
      <c r="B519" s="18">
        <v>9990.6560000000009</v>
      </c>
      <c r="C519" s="18">
        <v>2.0199999999999999E-2</v>
      </c>
      <c r="D519" s="24">
        <f t="shared" si="40"/>
        <v>0.99906560000000011</v>
      </c>
      <c r="E519" s="24">
        <f t="shared" si="41"/>
        <v>3.0684931506849315E-2</v>
      </c>
      <c r="F519" s="24">
        <f t="shared" si="42"/>
        <v>0.64600000000000002</v>
      </c>
      <c r="G519" s="25">
        <f t="shared" si="43"/>
        <v>1.5777813082352943</v>
      </c>
      <c r="H519" s="26">
        <f t="shared" si="44"/>
        <v>0.99962512073400367</v>
      </c>
      <c r="I519" s="24"/>
    </row>
    <row r="520" spans="1:9">
      <c r="A520" s="48">
        <v>40905</v>
      </c>
      <c r="B520" s="19">
        <v>10063.160000000002</v>
      </c>
      <c r="C520" s="19">
        <v>1.9299999999999998E-2</v>
      </c>
      <c r="D520" s="27">
        <f t="shared" si="40"/>
        <v>1.0063160000000002</v>
      </c>
      <c r="E520" s="27">
        <f t="shared" si="41"/>
        <v>3.0136986301369864E-2</v>
      </c>
      <c r="F520" s="27">
        <f t="shared" si="42"/>
        <v>0.64600000000000002</v>
      </c>
      <c r="G520" s="28">
        <f t="shared" si="43"/>
        <v>1.5878295647058829</v>
      </c>
      <c r="H520" s="29">
        <f t="shared" si="44"/>
        <v>0.99964348984153728</v>
      </c>
      <c r="I520" s="27"/>
    </row>
    <row r="521" spans="1:9">
      <c r="A521" s="47">
        <v>40906</v>
      </c>
      <c r="B521" s="18">
        <v>8826.648000000001</v>
      </c>
      <c r="C521" s="18">
        <v>1.9099999999999999E-2</v>
      </c>
      <c r="D521" s="24">
        <f t="shared" si="40"/>
        <v>0.88266480000000014</v>
      </c>
      <c r="E521" s="24">
        <f t="shared" si="41"/>
        <v>2.958904109589041E-2</v>
      </c>
      <c r="F521" s="24">
        <f t="shared" si="42"/>
        <v>0.64600000000000002</v>
      </c>
      <c r="G521" s="25">
        <f t="shared" si="43"/>
        <v>1.3924515443962848</v>
      </c>
      <c r="H521" s="26">
        <f t="shared" si="44"/>
        <v>0.99905304380455828</v>
      </c>
      <c r="I521" s="24"/>
    </row>
    <row r="522" spans="1:9">
      <c r="A522" s="48">
        <v>40907</v>
      </c>
      <c r="B522" s="19">
        <v>10070.530000000001</v>
      </c>
      <c r="C522" s="19">
        <v>1.89E-2</v>
      </c>
      <c r="D522" s="27">
        <f t="shared" si="40"/>
        <v>1.007053</v>
      </c>
      <c r="E522" s="27">
        <f t="shared" si="41"/>
        <v>2.904109589041096E-2</v>
      </c>
      <c r="F522" s="27">
        <f t="shared" si="42"/>
        <v>0.64600000000000002</v>
      </c>
      <c r="G522" s="28">
        <f t="shared" si="43"/>
        <v>1.5883688880804951</v>
      </c>
      <c r="H522" s="29">
        <f t="shared" si="44"/>
        <v>0.99964444991778534</v>
      </c>
      <c r="I522" s="27"/>
    </row>
    <row r="523" spans="1:9">
      <c r="A523" s="47">
        <v>40910</v>
      </c>
      <c r="B523" s="18">
        <v>8886.0780000000013</v>
      </c>
      <c r="C523" s="18">
        <v>1.9699999999999999E-2</v>
      </c>
      <c r="D523" s="24">
        <f t="shared" si="40"/>
        <v>0.88860780000000017</v>
      </c>
      <c r="E523" s="24">
        <f t="shared" si="41"/>
        <v>2.7397260273972601E-2</v>
      </c>
      <c r="F523" s="24">
        <f t="shared" si="42"/>
        <v>0.64600000000000002</v>
      </c>
      <c r="G523" s="25">
        <f t="shared" si="43"/>
        <v>1.4026522812074307</v>
      </c>
      <c r="H523" s="26">
        <f t="shared" si="44"/>
        <v>0.99910013104071671</v>
      </c>
      <c r="I523" s="24"/>
    </row>
    <row r="524" spans="1:9">
      <c r="A524" s="48">
        <v>40911</v>
      </c>
      <c r="B524" s="19">
        <v>10561.5</v>
      </c>
      <c r="C524" s="19">
        <v>1.9699999999999999E-2</v>
      </c>
      <c r="D524" s="27">
        <f t="shared" si="40"/>
        <v>1.0561499999999999</v>
      </c>
      <c r="E524" s="27">
        <f t="shared" si="41"/>
        <v>2.6849315068493151E-2</v>
      </c>
      <c r="F524" s="27">
        <f t="shared" si="42"/>
        <v>0.64600000000000002</v>
      </c>
      <c r="G524" s="28">
        <f t="shared" si="43"/>
        <v>1.6671147910216717</v>
      </c>
      <c r="H524" s="29">
        <f t="shared" si="44"/>
        <v>0.99976016849774008</v>
      </c>
      <c r="I524" s="27"/>
    </row>
    <row r="525" spans="1:9">
      <c r="A525" s="47">
        <v>40912</v>
      </c>
      <c r="B525" s="18">
        <v>9693.398000000001</v>
      </c>
      <c r="C525" s="18">
        <v>0.02</v>
      </c>
      <c r="D525" s="24">
        <f t="shared" si="40"/>
        <v>0.96933980000000008</v>
      </c>
      <c r="E525" s="24">
        <f t="shared" si="41"/>
        <v>2.63013698630137E-2</v>
      </c>
      <c r="F525" s="24">
        <f t="shared" si="42"/>
        <v>0.64600000000000002</v>
      </c>
      <c r="G525" s="25">
        <f t="shared" si="43"/>
        <v>1.5305365263157895</v>
      </c>
      <c r="H525" s="26">
        <f t="shared" si="44"/>
        <v>0.99952523121059322</v>
      </c>
      <c r="I525" s="24"/>
    </row>
    <row r="526" spans="1:9">
      <c r="A526" s="48">
        <v>40913</v>
      </c>
      <c r="B526" s="19">
        <v>10596.970000000001</v>
      </c>
      <c r="C526" s="19">
        <v>2.0199999999999999E-2</v>
      </c>
      <c r="D526" s="27">
        <f t="shared" si="40"/>
        <v>1.0596970000000001</v>
      </c>
      <c r="E526" s="27">
        <f t="shared" si="41"/>
        <v>2.5753424657534246E-2</v>
      </c>
      <c r="F526" s="27">
        <f t="shared" si="42"/>
        <v>0.64600000000000002</v>
      </c>
      <c r="G526" s="28">
        <f t="shared" si="43"/>
        <v>1.6735338690402479</v>
      </c>
      <c r="H526" s="29">
        <f t="shared" si="44"/>
        <v>0.99976774376747157</v>
      </c>
      <c r="I526" s="27"/>
    </row>
    <row r="527" spans="1:9">
      <c r="A527" s="47">
        <v>40914</v>
      </c>
      <c r="B527" s="18">
        <v>9259.9060000000009</v>
      </c>
      <c r="C527" s="18">
        <v>1.9799999999999998E-2</v>
      </c>
      <c r="D527" s="24">
        <f t="shared" si="40"/>
        <v>0.92599060000000011</v>
      </c>
      <c r="E527" s="24">
        <f t="shared" si="41"/>
        <v>2.5205479452054796E-2</v>
      </c>
      <c r="F527" s="24">
        <f t="shared" si="42"/>
        <v>0.64600000000000002</v>
      </c>
      <c r="G527" s="25">
        <f t="shared" si="43"/>
        <v>1.461803736656347</v>
      </c>
      <c r="H527" s="26">
        <f t="shared" si="44"/>
        <v>0.99933052630443864</v>
      </c>
      <c r="I527" s="24"/>
    </row>
    <row r="528" spans="1:9">
      <c r="A528" s="48">
        <v>40917</v>
      </c>
      <c r="B528" s="19">
        <v>10263.710000000001</v>
      </c>
      <c r="C528" s="19">
        <v>1.9799999999999998E-2</v>
      </c>
      <c r="D528" s="27">
        <f t="shared" si="40"/>
        <v>1.0263710000000001</v>
      </c>
      <c r="E528" s="27">
        <f t="shared" si="41"/>
        <v>2.3561643835616437E-2</v>
      </c>
      <c r="F528" s="27">
        <f t="shared" si="42"/>
        <v>0.64600000000000002</v>
      </c>
      <c r="G528" s="28">
        <f t="shared" si="43"/>
        <v>1.6202680275541799</v>
      </c>
      <c r="H528" s="29">
        <f t="shared" si="44"/>
        <v>0.99969686737373331</v>
      </c>
      <c r="I528" s="27"/>
    </row>
    <row r="529" spans="1:9">
      <c r="A529" s="47">
        <v>40918</v>
      </c>
      <c r="B529" s="18">
        <v>8973.75</v>
      </c>
      <c r="C529" s="18">
        <v>0.02</v>
      </c>
      <c r="D529" s="24">
        <f t="shared" si="40"/>
        <v>0.89737500000000003</v>
      </c>
      <c r="E529" s="24">
        <f t="shared" si="41"/>
        <v>2.3013698630136987E-2</v>
      </c>
      <c r="F529" s="24">
        <f t="shared" si="42"/>
        <v>0.64600000000000002</v>
      </c>
      <c r="G529" s="25">
        <f t="shared" si="43"/>
        <v>1.4169078947368421</v>
      </c>
      <c r="H529" s="26">
        <f t="shared" si="44"/>
        <v>0.99916203939865111</v>
      </c>
      <c r="I529" s="24"/>
    </row>
    <row r="530" spans="1:9">
      <c r="A530" s="48">
        <v>40919</v>
      </c>
      <c r="B530" s="19">
        <v>9978.9570000000003</v>
      </c>
      <c r="C530" s="19">
        <v>1.9299999999999998E-2</v>
      </c>
      <c r="D530" s="27">
        <f t="shared" si="40"/>
        <v>0.99789570000000005</v>
      </c>
      <c r="E530" s="27">
        <f t="shared" si="41"/>
        <v>2.2465753424657533E-2</v>
      </c>
      <c r="F530" s="27">
        <f t="shared" si="42"/>
        <v>0.64600000000000002</v>
      </c>
      <c r="G530" s="28">
        <f t="shared" si="43"/>
        <v>1.5745434783436534</v>
      </c>
      <c r="H530" s="29">
        <f t="shared" si="44"/>
        <v>0.99961900236557621</v>
      </c>
      <c r="I530" s="27"/>
    </row>
    <row r="531" spans="1:9">
      <c r="A531" s="47">
        <v>40920</v>
      </c>
      <c r="B531" s="18">
        <v>9669.1990000000005</v>
      </c>
      <c r="C531" s="18">
        <v>1.9400000000000001E-2</v>
      </c>
      <c r="D531" s="24">
        <f t="shared" si="40"/>
        <v>0.96691990000000005</v>
      </c>
      <c r="E531" s="24">
        <f t="shared" si="41"/>
        <v>2.1917808219178082E-2</v>
      </c>
      <c r="F531" s="24">
        <f t="shared" si="42"/>
        <v>0.64600000000000002</v>
      </c>
      <c r="G531" s="25">
        <f t="shared" si="43"/>
        <v>1.5258175635603717</v>
      </c>
      <c r="H531" s="26">
        <f t="shared" si="44"/>
        <v>0.99951389592835538</v>
      </c>
      <c r="I531" s="24"/>
    </row>
    <row r="532" spans="1:9">
      <c r="A532" s="48">
        <v>40921</v>
      </c>
      <c r="B532" s="19">
        <v>9677.0310000000009</v>
      </c>
      <c r="C532" s="19">
        <v>1.89E-2</v>
      </c>
      <c r="D532" s="27">
        <f t="shared" si="40"/>
        <v>0.96770310000000004</v>
      </c>
      <c r="E532" s="27">
        <f t="shared" si="41"/>
        <v>2.1369863013698632E-2</v>
      </c>
      <c r="F532" s="27">
        <f t="shared" si="42"/>
        <v>0.64600000000000002</v>
      </c>
      <c r="G532" s="28">
        <f t="shared" si="43"/>
        <v>1.5263044715015479</v>
      </c>
      <c r="H532" s="29">
        <f t="shared" si="44"/>
        <v>0.99951507792862193</v>
      </c>
      <c r="I532" s="27"/>
    </row>
    <row r="533" spans="1:9">
      <c r="A533" s="47">
        <v>40924</v>
      </c>
      <c r="B533" s="18">
        <v>9677.0310000000009</v>
      </c>
      <c r="C533" s="18">
        <v>1.8700000000000001E-2</v>
      </c>
      <c r="D533" s="24">
        <f t="shared" si="40"/>
        <v>0.96770310000000004</v>
      </c>
      <c r="E533" s="24">
        <f t="shared" si="41"/>
        <v>1.9726027397260273E-2</v>
      </c>
      <c r="F533" s="24">
        <f t="shared" si="42"/>
        <v>0.64600000000000002</v>
      </c>
      <c r="G533" s="25">
        <f t="shared" si="43"/>
        <v>1.5260048730185758</v>
      </c>
      <c r="H533" s="26">
        <f t="shared" si="44"/>
        <v>0.99951435097468733</v>
      </c>
      <c r="I533" s="24"/>
    </row>
    <row r="534" spans="1:9">
      <c r="A534" s="48">
        <v>40925</v>
      </c>
      <c r="B534" s="19">
        <v>9677.0310000000009</v>
      </c>
      <c r="C534" s="19">
        <v>1.8700000000000001E-2</v>
      </c>
      <c r="D534" s="27">
        <f t="shared" si="40"/>
        <v>0.96770310000000004</v>
      </c>
      <c r="E534" s="27">
        <f t="shared" si="41"/>
        <v>1.9178082191780823E-2</v>
      </c>
      <c r="F534" s="27">
        <f t="shared" si="42"/>
        <v>0.64600000000000002</v>
      </c>
      <c r="G534" s="28">
        <f t="shared" si="43"/>
        <v>1.5260048730185758</v>
      </c>
      <c r="H534" s="29">
        <f t="shared" si="44"/>
        <v>0.99951435097468733</v>
      </c>
      <c r="I534" s="27"/>
    </row>
    <row r="535" spans="1:9">
      <c r="A535" s="47">
        <v>40926</v>
      </c>
      <c r="B535" s="18">
        <v>8497.4060000000009</v>
      </c>
      <c r="C535" s="18">
        <v>1.9199999999999998E-2</v>
      </c>
      <c r="D535" s="24">
        <f t="shared" si="40"/>
        <v>0.84974060000000007</v>
      </c>
      <c r="E535" s="24">
        <f t="shared" si="41"/>
        <v>1.8630136986301369E-2</v>
      </c>
      <c r="F535" s="24">
        <f t="shared" si="42"/>
        <v>0.64600000000000002</v>
      </c>
      <c r="G535" s="25">
        <f t="shared" si="43"/>
        <v>1.3406433738699692</v>
      </c>
      <c r="H535" s="26">
        <f t="shared" si="44"/>
        <v>0.99877304141803136</v>
      </c>
      <c r="I535" s="24"/>
    </row>
    <row r="536" spans="1:9">
      <c r="A536" s="48">
        <v>40927</v>
      </c>
      <c r="B536" s="19">
        <v>8487.8280000000013</v>
      </c>
      <c r="C536" s="19">
        <v>2.0099999999999996E-2</v>
      </c>
      <c r="D536" s="27">
        <f t="shared" si="40"/>
        <v>0.84878280000000017</v>
      </c>
      <c r="E536" s="27">
        <f t="shared" si="41"/>
        <v>1.8082191780821918E-2</v>
      </c>
      <c r="F536" s="27">
        <f t="shared" si="42"/>
        <v>0.64600000000000002</v>
      </c>
      <c r="G536" s="28">
        <f t="shared" si="43"/>
        <v>1.3403147589473685</v>
      </c>
      <c r="H536" s="29">
        <f t="shared" si="44"/>
        <v>0.99877102377642013</v>
      </c>
      <c r="I536" s="27"/>
    </row>
    <row r="537" spans="1:9">
      <c r="A537" s="47">
        <v>40928</v>
      </c>
      <c r="B537" s="18">
        <v>7980.5780000000004</v>
      </c>
      <c r="C537" s="18">
        <v>2.0499999999999997E-2</v>
      </c>
      <c r="D537" s="24">
        <f t="shared" si="40"/>
        <v>0.79805780000000004</v>
      </c>
      <c r="E537" s="24">
        <f t="shared" si="41"/>
        <v>1.7534246575342465E-2</v>
      </c>
      <c r="F537" s="24">
        <f t="shared" si="42"/>
        <v>0.64600000000000002</v>
      </c>
      <c r="G537" s="25">
        <f t="shared" si="43"/>
        <v>1.2607089549535604</v>
      </c>
      <c r="H537" s="26">
        <f t="shared" si="44"/>
        <v>0.99817019298645271</v>
      </c>
      <c r="I537" s="24"/>
    </row>
    <row r="538" spans="1:9">
      <c r="A538" s="48">
        <v>40931</v>
      </c>
      <c r="B538" s="19">
        <v>7636.8090000000002</v>
      </c>
      <c r="C538" s="19">
        <v>2.0899999999999998E-2</v>
      </c>
      <c r="D538" s="27">
        <f t="shared" si="40"/>
        <v>0.7636809</v>
      </c>
      <c r="E538" s="27">
        <f t="shared" si="41"/>
        <v>1.589041095890411E-2</v>
      </c>
      <c r="F538" s="27">
        <f t="shared" si="42"/>
        <v>0.64600000000000002</v>
      </c>
      <c r="G538" s="28">
        <f t="shared" si="43"/>
        <v>1.2068758990866872</v>
      </c>
      <c r="H538" s="29">
        <f t="shared" si="44"/>
        <v>0.997605017836251</v>
      </c>
      <c r="I538" s="27"/>
    </row>
    <row r="539" spans="1:9">
      <c r="A539" s="47">
        <v>40932</v>
      </c>
      <c r="B539" s="18">
        <v>7847.5310000000009</v>
      </c>
      <c r="C539" s="18">
        <v>2.0799999999999999E-2</v>
      </c>
      <c r="D539" s="24">
        <f t="shared" si="40"/>
        <v>0.78475310000000009</v>
      </c>
      <c r="E539" s="24">
        <f t="shared" si="41"/>
        <v>1.5342465753424657E-2</v>
      </c>
      <c r="F539" s="24">
        <f t="shared" si="42"/>
        <v>0.64600000000000002</v>
      </c>
      <c r="G539" s="25">
        <f t="shared" si="43"/>
        <v>1.2400556725696594</v>
      </c>
      <c r="H539" s="26">
        <f t="shared" si="44"/>
        <v>0.99797113420317785</v>
      </c>
      <c r="I539" s="24"/>
    </row>
    <row r="540" spans="1:9">
      <c r="A540" s="48">
        <v>40933</v>
      </c>
      <c r="B540" s="19">
        <v>6839.0390000000007</v>
      </c>
      <c r="C540" s="19">
        <v>2.0099999999999996E-2</v>
      </c>
      <c r="D540" s="27">
        <f t="shared" si="40"/>
        <v>0.68390390000000012</v>
      </c>
      <c r="E540" s="27">
        <f t="shared" si="41"/>
        <v>1.4794520547945205E-2</v>
      </c>
      <c r="F540" s="27">
        <f t="shared" si="42"/>
        <v>0.64600000000000002</v>
      </c>
      <c r="G540" s="28">
        <f t="shared" si="43"/>
        <v>1.0799541306346752</v>
      </c>
      <c r="H540" s="29">
        <f t="shared" si="44"/>
        <v>0.99548238307508585</v>
      </c>
      <c r="I540" s="27"/>
    </row>
    <row r="541" spans="1:9">
      <c r="A541" s="47">
        <v>40934</v>
      </c>
      <c r="B541" s="18">
        <v>6409.84</v>
      </c>
      <c r="C541" s="18">
        <v>1.9599999999999999E-2</v>
      </c>
      <c r="D541" s="24">
        <f t="shared" si="40"/>
        <v>0.640984</v>
      </c>
      <c r="E541" s="24">
        <f t="shared" si="41"/>
        <v>1.4246575342465753E-2</v>
      </c>
      <c r="F541" s="24">
        <f t="shared" si="42"/>
        <v>0.64600000000000002</v>
      </c>
      <c r="G541" s="25">
        <f t="shared" si="43"/>
        <v>1.011683105882353</v>
      </c>
      <c r="H541" s="26">
        <f t="shared" si="44"/>
        <v>0.99364437816505524</v>
      </c>
      <c r="I541" s="24"/>
    </row>
    <row r="542" spans="1:9">
      <c r="A542" s="48">
        <v>40935</v>
      </c>
      <c r="B542" s="19">
        <v>6314.59</v>
      </c>
      <c r="C542" s="19">
        <v>1.9299999999999998E-2</v>
      </c>
      <c r="D542" s="27">
        <f t="shared" si="40"/>
        <v>0.63145899999999999</v>
      </c>
      <c r="E542" s="27">
        <f t="shared" si="41"/>
        <v>1.3698630136986301E-2</v>
      </c>
      <c r="F542" s="27">
        <f t="shared" si="42"/>
        <v>0.64600000000000002</v>
      </c>
      <c r="G542" s="28">
        <f t="shared" si="43"/>
        <v>0.99635628281733757</v>
      </c>
      <c r="H542" s="29">
        <f t="shared" si="44"/>
        <v>0.99313817209365096</v>
      </c>
      <c r="I542" s="27"/>
    </row>
    <row r="543" spans="1:9">
      <c r="A543" s="47">
        <v>40938</v>
      </c>
      <c r="B543" s="18">
        <v>6490.5980000000009</v>
      </c>
      <c r="C543" s="18">
        <v>1.8700000000000001E-2</v>
      </c>
      <c r="D543" s="24">
        <f t="shared" si="40"/>
        <v>0.64905980000000008</v>
      </c>
      <c r="E543" s="24">
        <f t="shared" si="41"/>
        <v>1.2054794520547946E-2</v>
      </c>
      <c r="F543" s="24">
        <f t="shared" si="42"/>
        <v>0.64600000000000002</v>
      </c>
      <c r="G543" s="25">
        <f t="shared" si="43"/>
        <v>1.0235251056656347</v>
      </c>
      <c r="H543" s="26">
        <f t="shared" si="44"/>
        <v>0.99400977034782345</v>
      </c>
      <c r="I543" s="24">
        <v>1</v>
      </c>
    </row>
    <row r="544" spans="1:9">
      <c r="A544" s="48">
        <v>40939</v>
      </c>
      <c r="B544" s="19">
        <v>7560.2500000000009</v>
      </c>
      <c r="C544" s="19">
        <v>1.83E-2</v>
      </c>
      <c r="D544" s="27">
        <f t="shared" si="40"/>
        <v>0.75602500000000006</v>
      </c>
      <c r="E544" s="27">
        <f t="shared" si="41"/>
        <v>1.1506849315068493E-2</v>
      </c>
      <c r="F544" s="27">
        <f t="shared" si="42"/>
        <v>0.64600000000000002</v>
      </c>
      <c r="G544" s="28">
        <f t="shared" si="43"/>
        <v>1.1917341447368421</v>
      </c>
      <c r="H544" s="29">
        <f t="shared" si="44"/>
        <v>0.99741665633176069</v>
      </c>
      <c r="I544" s="27"/>
    </row>
    <row r="545" spans="1:9">
      <c r="A545" s="47">
        <v>40940</v>
      </c>
      <c r="B545" s="18">
        <v>7568.688000000001</v>
      </c>
      <c r="C545" s="18">
        <v>1.8700000000000001E-2</v>
      </c>
      <c r="D545" s="24">
        <f t="shared" si="40"/>
        <v>0.75686880000000012</v>
      </c>
      <c r="E545" s="24">
        <f t="shared" si="41"/>
        <v>1.0958904109589041E-2</v>
      </c>
      <c r="F545" s="24">
        <f t="shared" si="42"/>
        <v>0.64600000000000002</v>
      </c>
      <c r="G545" s="25">
        <f t="shared" si="43"/>
        <v>1.1935328894117647</v>
      </c>
      <c r="H545" s="26">
        <f t="shared" si="44"/>
        <v>0.99743978604307404</v>
      </c>
      <c r="I545" s="24"/>
    </row>
    <row r="546" spans="1:9">
      <c r="A546" s="48">
        <v>40941</v>
      </c>
      <c r="B546" s="19">
        <v>7575.3400000000011</v>
      </c>
      <c r="C546" s="19">
        <v>1.8600000000000002E-2</v>
      </c>
      <c r="D546" s="27">
        <f t="shared" si="40"/>
        <v>0.75753400000000015</v>
      </c>
      <c r="E546" s="27">
        <f t="shared" si="41"/>
        <v>1.0410958904109589E-2</v>
      </c>
      <c r="F546" s="27">
        <f t="shared" si="42"/>
        <v>0.64600000000000002</v>
      </c>
      <c r="G546" s="28">
        <f t="shared" si="43"/>
        <v>1.1944646012383904</v>
      </c>
      <c r="H546" s="29">
        <f t="shared" si="44"/>
        <v>0.99745168521317229</v>
      </c>
      <c r="I546" s="27"/>
    </row>
    <row r="547" spans="1:9">
      <c r="A547" s="47">
        <v>40942</v>
      </c>
      <c r="B547" s="18">
        <v>7601.6910000000007</v>
      </c>
      <c r="C547" s="18">
        <v>1.9699999999999999E-2</v>
      </c>
      <c r="D547" s="24">
        <f t="shared" si="40"/>
        <v>0.76016910000000004</v>
      </c>
      <c r="E547" s="24">
        <f t="shared" si="41"/>
        <v>9.8630136986301367E-3</v>
      </c>
      <c r="F547" s="24">
        <f t="shared" si="42"/>
        <v>0.64600000000000002</v>
      </c>
      <c r="G547" s="25">
        <f t="shared" si="43"/>
        <v>1.1999139802941177</v>
      </c>
      <c r="H547" s="26">
        <f t="shared" si="44"/>
        <v>0.99752018148636912</v>
      </c>
      <c r="I547" s="24"/>
    </row>
    <row r="548" spans="1:9">
      <c r="A548" s="48">
        <v>40945</v>
      </c>
      <c r="B548" s="19">
        <v>7601.6910000000007</v>
      </c>
      <c r="C548" s="19">
        <v>1.9299999999999998E-2</v>
      </c>
      <c r="D548" s="27">
        <f t="shared" si="40"/>
        <v>0.76016910000000004</v>
      </c>
      <c r="E548" s="27">
        <f t="shared" si="41"/>
        <v>8.21917808219178E-3</v>
      </c>
      <c r="F548" s="27">
        <f t="shared" si="42"/>
        <v>0.64600000000000002</v>
      </c>
      <c r="G548" s="28">
        <f t="shared" si="43"/>
        <v>1.1994432873529413</v>
      </c>
      <c r="H548" s="29">
        <f t="shared" si="44"/>
        <v>0.99751433844802495</v>
      </c>
      <c r="I548" s="27"/>
    </row>
    <row r="549" spans="1:9">
      <c r="A549" s="47">
        <v>40946</v>
      </c>
      <c r="B549" s="18">
        <v>7601.6910000000007</v>
      </c>
      <c r="C549" s="18">
        <v>0.02</v>
      </c>
      <c r="D549" s="24">
        <f t="shared" si="40"/>
        <v>0.76016910000000004</v>
      </c>
      <c r="E549" s="24">
        <f t="shared" si="41"/>
        <v>7.6712328767123287E-3</v>
      </c>
      <c r="F549" s="24">
        <f t="shared" si="42"/>
        <v>0.64600000000000002</v>
      </c>
      <c r="G549" s="25">
        <f t="shared" si="43"/>
        <v>1.2002670000000002</v>
      </c>
      <c r="H549" s="26">
        <f t="shared" si="44"/>
        <v>0.99752455474962509</v>
      </c>
      <c r="I549" s="24"/>
    </row>
    <row r="550" spans="1:9">
      <c r="A550" s="48">
        <v>40947</v>
      </c>
      <c r="B550" s="19">
        <v>8589.219000000001</v>
      </c>
      <c r="C550" s="19">
        <v>2.0099999999999996E-2</v>
      </c>
      <c r="D550" s="27">
        <f t="shared" si="40"/>
        <v>0.85892190000000013</v>
      </c>
      <c r="E550" s="27">
        <f t="shared" si="41"/>
        <v>7.1232876712328764E-3</v>
      </c>
      <c r="F550" s="27">
        <f t="shared" si="42"/>
        <v>0.64600000000000002</v>
      </c>
      <c r="G550" s="28">
        <f t="shared" si="43"/>
        <v>1.3563254337306503</v>
      </c>
      <c r="H550" s="29">
        <f t="shared" si="44"/>
        <v>0.99886557250914687</v>
      </c>
      <c r="I550" s="27"/>
    </row>
    <row r="551" spans="1:9">
      <c r="A551" s="47">
        <v>40948</v>
      </c>
      <c r="B551" s="18">
        <v>8710.398000000001</v>
      </c>
      <c r="C551" s="18">
        <v>2.0400000000000001E-2</v>
      </c>
      <c r="D551" s="24">
        <f t="shared" si="40"/>
        <v>0.87103980000000014</v>
      </c>
      <c r="E551" s="24">
        <f t="shared" si="41"/>
        <v>6.5753424657534251E-3</v>
      </c>
      <c r="F551" s="24">
        <f t="shared" si="42"/>
        <v>0.64600000000000002</v>
      </c>
      <c r="G551" s="25">
        <f t="shared" si="43"/>
        <v>1.3758653435294119</v>
      </c>
      <c r="H551" s="26">
        <f t="shared" si="44"/>
        <v>0.99897116349049753</v>
      </c>
      <c r="I551" s="24"/>
    </row>
    <row r="552" spans="1:9">
      <c r="A552" s="48">
        <v>40949</v>
      </c>
      <c r="B552" s="19">
        <v>9174.7580000000016</v>
      </c>
      <c r="C552" s="19">
        <v>1.9599999999999999E-2</v>
      </c>
      <c r="D552" s="27">
        <f t="shared" si="40"/>
        <v>0.91747580000000017</v>
      </c>
      <c r="E552" s="27">
        <f t="shared" si="41"/>
        <v>6.0273972602739728E-3</v>
      </c>
      <c r="F552" s="27">
        <f t="shared" si="42"/>
        <v>0.64600000000000002</v>
      </c>
      <c r="G552" s="28">
        <f t="shared" si="43"/>
        <v>1.448077903529412</v>
      </c>
      <c r="H552" s="29">
        <f t="shared" si="44"/>
        <v>0.99928296759107005</v>
      </c>
      <c r="I552" s="27"/>
    </row>
    <row r="553" spans="1:9">
      <c r="A553" s="47">
        <v>40952</v>
      </c>
      <c r="B553" s="18">
        <v>9221.469000000001</v>
      </c>
      <c r="C553" s="18">
        <v>1.9900000000000001E-2</v>
      </c>
      <c r="D553" s="24">
        <f t="shared" si="40"/>
        <v>0.9221469000000001</v>
      </c>
      <c r="E553" s="24">
        <f t="shared" si="41"/>
        <v>4.3835616438356161E-3</v>
      </c>
      <c r="F553" s="24">
        <f t="shared" si="42"/>
        <v>0.64600000000000002</v>
      </c>
      <c r="G553" s="25">
        <f t="shared" si="43"/>
        <v>1.4558786738544893</v>
      </c>
      <c r="H553" s="26">
        <f t="shared" si="44"/>
        <v>0.99931039622833118</v>
      </c>
      <c r="I553" s="24"/>
    </row>
    <row r="554" spans="1:9">
      <c r="A554" s="48">
        <v>40953</v>
      </c>
      <c r="B554" s="19">
        <v>9241.3790000000008</v>
      </c>
      <c r="C554" s="19">
        <v>1.9199999999999998E-2</v>
      </c>
      <c r="D554" s="27">
        <f t="shared" si="40"/>
        <v>0.92413790000000007</v>
      </c>
      <c r="E554" s="27">
        <f t="shared" si="41"/>
        <v>3.8356164383561643E-3</v>
      </c>
      <c r="F554" s="27">
        <f t="shared" si="42"/>
        <v>0.64600000000000002</v>
      </c>
      <c r="G554" s="28">
        <f t="shared" si="43"/>
        <v>1.458020662043344</v>
      </c>
      <c r="H554" s="29">
        <f t="shared" si="44"/>
        <v>0.99931774243506155</v>
      </c>
      <c r="I554" s="27"/>
    </row>
    <row r="555" spans="1:9">
      <c r="A555" s="47">
        <v>40954</v>
      </c>
      <c r="B555" s="18">
        <v>10834.12</v>
      </c>
      <c r="C555" s="18">
        <v>1.9299999999999998E-2</v>
      </c>
      <c r="D555" s="24">
        <f t="shared" si="40"/>
        <v>1.083412</v>
      </c>
      <c r="E555" s="24">
        <f t="shared" si="41"/>
        <v>3.2876712328767125E-3</v>
      </c>
      <c r="F555" s="24">
        <f t="shared" si="42"/>
        <v>0.64600000000000002</v>
      </c>
      <c r="G555" s="25">
        <f t="shared" si="43"/>
        <v>1.7094765504643965</v>
      </c>
      <c r="H555" s="26">
        <f t="shared" si="44"/>
        <v>0.99980594768151021</v>
      </c>
      <c r="I555" s="24"/>
    </row>
    <row r="556" spans="1:9">
      <c r="A556" s="48">
        <v>40955</v>
      </c>
      <c r="B556" s="19">
        <v>10845.800000000001</v>
      </c>
      <c r="C556" s="19">
        <v>1.9900000000000001E-2</v>
      </c>
      <c r="D556" s="27">
        <f t="shared" si="40"/>
        <v>1.0845800000000001</v>
      </c>
      <c r="E556" s="27">
        <f t="shared" si="41"/>
        <v>2.7397260273972603E-3</v>
      </c>
      <c r="F556" s="27">
        <f t="shared" si="42"/>
        <v>0.64600000000000002</v>
      </c>
      <c r="G556" s="28">
        <f t="shared" si="43"/>
        <v>1.7123268452012386</v>
      </c>
      <c r="H556" s="29">
        <f t="shared" si="44"/>
        <v>0.99980869359985347</v>
      </c>
      <c r="I556" s="27"/>
    </row>
    <row r="557" spans="1:9">
      <c r="A557" s="47">
        <v>40956</v>
      </c>
      <c r="B557" s="18">
        <v>11453.910000000002</v>
      </c>
      <c r="C557" s="18">
        <v>2.0099999999999996E-2</v>
      </c>
      <c r="D557" s="24">
        <f t="shared" si="40"/>
        <v>1.1453910000000003</v>
      </c>
      <c r="E557" s="24">
        <f t="shared" si="41"/>
        <v>2.1917808219178081E-3</v>
      </c>
      <c r="F557" s="24">
        <f t="shared" si="42"/>
        <v>0.64600000000000002</v>
      </c>
      <c r="G557" s="25">
        <f t="shared" si="43"/>
        <v>1.8086894103715174</v>
      </c>
      <c r="H557" s="26">
        <f t="shared" si="44"/>
        <v>0.99988183717973722</v>
      </c>
      <c r="I557" s="24"/>
    </row>
    <row r="558" spans="1:9">
      <c r="A558" s="48">
        <v>40959</v>
      </c>
      <c r="B558" s="19">
        <v>10405.530000000001</v>
      </c>
      <c r="C558" s="19">
        <v>2.0499999999999997E-2</v>
      </c>
      <c r="D558" s="27">
        <f t="shared" si="40"/>
        <v>1.0405530000000001</v>
      </c>
      <c r="E558" s="27">
        <f t="shared" si="41"/>
        <v>5.4794520547945202E-4</v>
      </c>
      <c r="F558" s="27">
        <f t="shared" si="42"/>
        <v>0.64600000000000002</v>
      </c>
      <c r="G558" s="28">
        <f t="shared" si="43"/>
        <v>1.6437838026315787</v>
      </c>
      <c r="H558" s="29">
        <f t="shared" si="44"/>
        <v>0.9997304937598015</v>
      </c>
      <c r="I558" s="27"/>
    </row>
    <row r="559" spans="1:9">
      <c r="A559" s="47">
        <v>40960</v>
      </c>
      <c r="B559" s="18">
        <v>9967.7580000000016</v>
      </c>
      <c r="C559" s="18">
        <v>2.0499999999999997E-2</v>
      </c>
      <c r="D559" s="24">
        <f t="shared" si="40"/>
        <v>0.99677580000000021</v>
      </c>
      <c r="E559" s="24">
        <f t="shared" si="41"/>
        <v>0</v>
      </c>
      <c r="F559" s="24">
        <f t="shared" si="42"/>
        <v>0.64600000000000002</v>
      </c>
      <c r="G559" s="25">
        <f t="shared" si="43"/>
        <v>1.5746280246130031</v>
      </c>
      <c r="H559" s="26">
        <f t="shared" si="44"/>
        <v>0.99961916339118162</v>
      </c>
      <c r="I559" s="24">
        <v>1</v>
      </c>
    </row>
    <row r="560" spans="1:9">
      <c r="A560" s="48">
        <v>40961</v>
      </c>
      <c r="B560" s="19">
        <v>14911.740000000002</v>
      </c>
      <c r="C560" s="19">
        <v>2.0099999999999996E-2</v>
      </c>
      <c r="D560" s="27">
        <f t="shared" si="40"/>
        <v>1.4911740000000002</v>
      </c>
      <c r="E560" s="27">
        <f t="shared" si="41"/>
        <v>-5.4794520547945202E-4</v>
      </c>
      <c r="F560" s="27">
        <f t="shared" si="42"/>
        <v>0.64600000000000002</v>
      </c>
      <c r="G560" s="28">
        <f t="shared" si="43"/>
        <v>2.3547160950464399</v>
      </c>
      <c r="H560" s="29">
        <f t="shared" si="44"/>
        <v>0.99999229453295524</v>
      </c>
      <c r="I560" s="27"/>
    </row>
    <row r="561" spans="1:9">
      <c r="A561" s="47">
        <v>40962</v>
      </c>
      <c r="B561" s="18">
        <v>14904.36</v>
      </c>
      <c r="C561" s="18">
        <v>1.9900000000000001E-2</v>
      </c>
      <c r="D561" s="24">
        <f t="shared" si="40"/>
        <v>1.4904360000000001</v>
      </c>
      <c r="E561" s="24">
        <f t="shared" si="41"/>
        <v>-1.095890410958904E-3</v>
      </c>
      <c r="F561" s="24">
        <f t="shared" si="42"/>
        <v>0.64600000000000002</v>
      </c>
      <c r="G561" s="25">
        <f t="shared" si="43"/>
        <v>2.3530892823529412</v>
      </c>
      <c r="H561" s="26">
        <f t="shared" si="44"/>
        <v>0.99999223160059636</v>
      </c>
      <c r="I561" s="24"/>
    </row>
    <row r="562" spans="1:9">
      <c r="A562" s="48">
        <v>40963</v>
      </c>
      <c r="B562" s="19">
        <v>14904.36</v>
      </c>
      <c r="C562" s="19">
        <v>1.9799999999999998E-2</v>
      </c>
      <c r="D562" s="27">
        <f t="shared" si="40"/>
        <v>1.4904360000000001</v>
      </c>
      <c r="E562" s="27">
        <f t="shared" si="41"/>
        <v>-1.6438356164383563E-3</v>
      </c>
      <c r="F562" s="27">
        <f t="shared" si="42"/>
        <v>0.64600000000000002</v>
      </c>
      <c r="G562" s="28">
        <f t="shared" si="43"/>
        <v>2.3528585647058824</v>
      </c>
      <c r="H562" s="29">
        <f t="shared" si="44"/>
        <v>0.99999222263389131</v>
      </c>
      <c r="I562" s="27"/>
    </row>
    <row r="563" spans="1:9">
      <c r="A563" s="47">
        <v>40966</v>
      </c>
      <c r="B563" s="18">
        <v>14904.36</v>
      </c>
      <c r="C563" s="18">
        <v>1.9199999999999998E-2</v>
      </c>
      <c r="D563" s="24">
        <f t="shared" si="40"/>
        <v>1.4904360000000001</v>
      </c>
      <c r="E563" s="24">
        <f t="shared" si="41"/>
        <v>-3.2876712328767125E-3</v>
      </c>
      <c r="F563" s="24">
        <f t="shared" si="42"/>
        <v>0.64600000000000002</v>
      </c>
      <c r="G563" s="25">
        <f t="shared" si="43"/>
        <v>2.3514742588235298</v>
      </c>
      <c r="H563" s="26">
        <f t="shared" si="44"/>
        <v>0.99999216861589513</v>
      </c>
      <c r="I563" s="24"/>
    </row>
    <row r="564" spans="1:9">
      <c r="A564" s="48">
        <v>40967</v>
      </c>
      <c r="B564" s="19">
        <v>14904.36</v>
      </c>
      <c r="C564" s="19">
        <v>1.9400000000000001E-2</v>
      </c>
      <c r="D564" s="27">
        <f t="shared" si="40"/>
        <v>1.4904360000000001</v>
      </c>
      <c r="E564" s="27">
        <f t="shared" si="41"/>
        <v>-3.8356164383561643E-3</v>
      </c>
      <c r="F564" s="27">
        <f t="shared" si="42"/>
        <v>0.64600000000000002</v>
      </c>
      <c r="G564" s="28">
        <f t="shared" si="43"/>
        <v>2.351935694117647</v>
      </c>
      <c r="H564" s="29">
        <f t="shared" si="44"/>
        <v>0.9999921866634528</v>
      </c>
      <c r="I564" s="27"/>
    </row>
    <row r="565" spans="1:9">
      <c r="A565" s="47">
        <v>40968</v>
      </c>
      <c r="B565" s="18">
        <v>14904.36</v>
      </c>
      <c r="C565" s="18">
        <v>1.9799999999999998E-2</v>
      </c>
      <c r="D565" s="24">
        <f t="shared" si="40"/>
        <v>1.4904360000000001</v>
      </c>
      <c r="E565" s="24">
        <f t="shared" si="41"/>
        <v>-4.3835616438356161E-3</v>
      </c>
      <c r="F565" s="24">
        <f t="shared" si="42"/>
        <v>0.64600000000000002</v>
      </c>
      <c r="G565" s="25">
        <f t="shared" si="43"/>
        <v>2.3528585647058824</v>
      </c>
      <c r="H565" s="26">
        <f t="shared" si="44"/>
        <v>0.99999222263389131</v>
      </c>
      <c r="I565" s="24"/>
    </row>
    <row r="566" spans="1:9">
      <c r="A566" s="48">
        <v>40969</v>
      </c>
      <c r="B566" s="19">
        <v>14904.36</v>
      </c>
      <c r="C566" s="19">
        <v>2.0299999999999999E-2</v>
      </c>
      <c r="D566" s="27">
        <f t="shared" si="40"/>
        <v>1.4904360000000001</v>
      </c>
      <c r="E566" s="27">
        <f t="shared" si="41"/>
        <v>-4.9315068493150684E-3</v>
      </c>
      <c r="F566" s="27">
        <f t="shared" si="42"/>
        <v>0.64600000000000002</v>
      </c>
      <c r="G566" s="28">
        <f t="shared" si="43"/>
        <v>2.3540121529411766</v>
      </c>
      <c r="H566" s="29">
        <f t="shared" si="44"/>
        <v>0.9999922673641567</v>
      </c>
      <c r="I566" s="27"/>
    </row>
    <row r="567" spans="1:9">
      <c r="A567" s="47">
        <v>40970</v>
      </c>
      <c r="B567" s="18">
        <v>14904.36</v>
      </c>
      <c r="C567" s="18">
        <v>1.9900000000000001E-2</v>
      </c>
      <c r="D567" s="24">
        <f t="shared" si="40"/>
        <v>1.4904360000000001</v>
      </c>
      <c r="E567" s="24">
        <f t="shared" si="41"/>
        <v>-5.4794520547945206E-3</v>
      </c>
      <c r="F567" s="24">
        <f t="shared" si="42"/>
        <v>0.64600000000000002</v>
      </c>
      <c r="G567" s="25">
        <f t="shared" si="43"/>
        <v>2.3530892823529412</v>
      </c>
      <c r="H567" s="26">
        <f t="shared" si="44"/>
        <v>0.99999223160059636</v>
      </c>
      <c r="I567" s="24"/>
    </row>
    <row r="568" spans="1:9">
      <c r="A568" s="48">
        <v>40973</v>
      </c>
      <c r="B568" s="19">
        <v>14904.36</v>
      </c>
      <c r="C568" s="19">
        <v>0.02</v>
      </c>
      <c r="D568" s="27">
        <f t="shared" si="40"/>
        <v>1.4904360000000001</v>
      </c>
      <c r="E568" s="27">
        <f t="shared" si="41"/>
        <v>-7.1232876712328764E-3</v>
      </c>
      <c r="F568" s="27">
        <f t="shared" si="42"/>
        <v>0.64600000000000002</v>
      </c>
      <c r="G568" s="28">
        <f t="shared" si="43"/>
        <v>2.3533200000000001</v>
      </c>
      <c r="H568" s="29">
        <f t="shared" si="44"/>
        <v>0.99999224055696356</v>
      </c>
      <c r="I568" s="27"/>
    </row>
    <row r="569" spans="1:9">
      <c r="A569" s="47">
        <v>40974</v>
      </c>
      <c r="B569" s="18">
        <v>14904.36</v>
      </c>
      <c r="C569" s="18">
        <v>1.9599999999999999E-2</v>
      </c>
      <c r="D569" s="24">
        <f t="shared" si="40"/>
        <v>1.4904360000000001</v>
      </c>
      <c r="E569" s="24">
        <f t="shared" si="41"/>
        <v>-7.6712328767123287E-3</v>
      </c>
      <c r="F569" s="24">
        <f t="shared" si="42"/>
        <v>0.64600000000000002</v>
      </c>
      <c r="G569" s="25">
        <f t="shared" si="43"/>
        <v>2.3523971294117647</v>
      </c>
      <c r="H569" s="26">
        <f t="shared" si="44"/>
        <v>0.99999220466941952</v>
      </c>
      <c r="I569" s="24"/>
    </row>
    <row r="570" spans="1:9">
      <c r="A570" s="48">
        <v>40975</v>
      </c>
      <c r="B570" s="19">
        <v>14904.36</v>
      </c>
      <c r="C570" s="19">
        <v>1.9799999999999998E-2</v>
      </c>
      <c r="D570" s="27">
        <f t="shared" si="40"/>
        <v>1.4904360000000001</v>
      </c>
      <c r="E570" s="27">
        <f t="shared" si="41"/>
        <v>-8.21917808219178E-3</v>
      </c>
      <c r="F570" s="27">
        <f t="shared" si="42"/>
        <v>0.64600000000000002</v>
      </c>
      <c r="G570" s="28">
        <f t="shared" si="43"/>
        <v>2.3528585647058824</v>
      </c>
      <c r="H570" s="29">
        <f t="shared" si="44"/>
        <v>0.99999222263389131</v>
      </c>
      <c r="I570" s="27"/>
    </row>
    <row r="571" spans="1:9">
      <c r="A571" s="47">
        <v>40976</v>
      </c>
      <c r="B571" s="18">
        <v>14904.36</v>
      </c>
      <c r="C571" s="18">
        <v>2.0299999999999999E-2</v>
      </c>
      <c r="D571" s="24">
        <f t="shared" si="40"/>
        <v>1.4904360000000001</v>
      </c>
      <c r="E571" s="24">
        <f t="shared" si="41"/>
        <v>-8.7671232876712323E-3</v>
      </c>
      <c r="F571" s="24">
        <f t="shared" si="42"/>
        <v>0.64600000000000002</v>
      </c>
      <c r="G571" s="25">
        <f t="shared" si="43"/>
        <v>2.3540121529411766</v>
      </c>
      <c r="H571" s="26">
        <f t="shared" si="44"/>
        <v>0.9999922673641567</v>
      </c>
      <c r="I571" s="24"/>
    </row>
    <row r="572" spans="1:9">
      <c r="A572" s="49">
        <v>40977</v>
      </c>
      <c r="B572" s="20">
        <v>14904.36</v>
      </c>
      <c r="C572" s="20">
        <v>2.0400000000000001E-2</v>
      </c>
      <c r="D572" s="30">
        <f t="shared" si="40"/>
        <v>1.4904360000000001</v>
      </c>
      <c r="E572" s="30">
        <f t="shared" si="41"/>
        <v>-9.3150684931506845E-3</v>
      </c>
      <c r="F572" s="30">
        <f t="shared" si="42"/>
        <v>0.64600000000000002</v>
      </c>
      <c r="G572" s="31">
        <f t="shared" si="43"/>
        <v>2.3542428705882354</v>
      </c>
      <c r="H572" s="32">
        <f t="shared" si="44"/>
        <v>0.99999227627929121</v>
      </c>
      <c r="I572" s="30"/>
    </row>
    <row r="573" spans="1:9">
      <c r="A573" s="1"/>
      <c r="B573" s="4"/>
      <c r="C573" s="4"/>
      <c r="D573" s="4"/>
      <c r="E573" s="4"/>
      <c r="F573" s="4"/>
      <c r="G573" s="4"/>
    </row>
    <row r="574" spans="1:9">
      <c r="A574" s="1"/>
      <c r="B574" s="1"/>
      <c r="C574" s="1"/>
      <c r="D574" s="1"/>
      <c r="E574" s="1"/>
      <c r="F574" s="1"/>
      <c r="G574" s="1"/>
    </row>
    <row r="575" spans="1:9">
      <c r="A575" s="33" t="s">
        <v>6</v>
      </c>
      <c r="B575" s="34">
        <v>0.64600000000000002</v>
      </c>
      <c r="C575" s="1"/>
      <c r="D575" s="1"/>
      <c r="E575" s="1"/>
      <c r="F575" s="1"/>
      <c r="G575" s="1"/>
    </row>
    <row r="576" spans="1:9">
      <c r="A576" s="1"/>
      <c r="B576" s="1"/>
      <c r="C576" s="1"/>
      <c r="D576" s="1"/>
      <c r="E576" s="1"/>
      <c r="F576" s="1"/>
      <c r="G576" s="1"/>
    </row>
    <row r="577" spans="1:7">
      <c r="A577" s="1"/>
      <c r="B577" s="1"/>
      <c r="C577" s="1"/>
      <c r="D577" s="1"/>
      <c r="E577" s="1"/>
      <c r="F577" s="1"/>
      <c r="G577" s="1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readme</vt:lpstr>
      <vt:lpstr>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Lyu,K (pgt)</dc:creator>
  <cp:lastModifiedBy>Reis,RA</cp:lastModifiedBy>
  <cp:lastPrinted>2021-05-12T11:21:12Z</cp:lastPrinted>
  <dcterms:created xsi:type="dcterms:W3CDTF">2019-08-08T14:45:53Z</dcterms:created>
  <dcterms:modified xsi:type="dcterms:W3CDTF">2021-07-02T08:31:20Z</dcterms:modified>
</cp:coreProperties>
</file>